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国体候補選手　報告書様式\"/>
    </mc:Choice>
  </mc:AlternateContent>
  <xr:revisionPtr revIDLastSave="0" documentId="13_ncr:1_{94E94F18-F867-4F30-81A8-CBE3D5EDB99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14(★例と注意点）" sheetId="3" r:id="rId1"/>
    <sheet name="様式14号　選手用（自動計算）" sheetId="5" r:id="rId2"/>
    <sheet name="様式14号　選手用 (手書き)" sheetId="4" r:id="rId3"/>
  </sheets>
  <definedNames>
    <definedName name="_xlnm.Print_Area" localSheetId="1">'様式14号　選手用（自動計算）'!$A$1:$Z$39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3" l="1"/>
  <c r="AC4" i="3" s="1"/>
  <c r="T28" i="5"/>
  <c r="T27" i="5"/>
  <c r="T26" i="5"/>
  <c r="T25" i="5"/>
  <c r="T24" i="5"/>
  <c r="T23" i="5"/>
  <c r="T22" i="5"/>
  <c r="T21" i="5"/>
  <c r="H18" i="5"/>
  <c r="AC4" i="5" s="1"/>
  <c r="AJ4" i="5" s="1"/>
  <c r="R10" i="5"/>
  <c r="T28" i="3"/>
  <c r="T27" i="3"/>
  <c r="T26" i="3"/>
  <c r="T25" i="3"/>
  <c r="T24" i="3"/>
  <c r="T23" i="3"/>
  <c r="T22" i="3"/>
  <c r="T21" i="3"/>
  <c r="H18" i="3" s="1"/>
  <c r="X4" i="5" l="1"/>
  <c r="AI4" i="5"/>
  <c r="V4" i="5" l="1"/>
  <c r="AH4" i="5"/>
  <c r="T4" i="5" l="1"/>
  <c r="AG4" i="5"/>
  <c r="R4" i="5" l="1"/>
  <c r="AF4" i="5"/>
  <c r="P4" i="5" l="1"/>
  <c r="AE4" i="5"/>
  <c r="N4" i="5" l="1"/>
  <c r="AD4" i="5"/>
  <c r="L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R10" authorId="0" shapeId="0" xr:uid="{E4FDB26D-4587-4F65-BA69-0B66761422E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練習時間が短く、半分の金額を支給している場合等は「日付」に工夫をお願いします。また、計算式を増やすこともわかりやすく、助かります。
日　付　8/1　　8/2*　8/3
計算式　1100×●日
　　　　　600×◆日＝○○○○（*付）
</t>
        </r>
      </text>
    </comment>
  </commentList>
</comments>
</file>

<file path=xl/sharedStrings.xml><?xml version="1.0" encoding="utf-8"?>
<sst xmlns="http://schemas.openxmlformats.org/spreadsheetml/2006/main" count="146" uniqueCount="47">
  <si>
    <t>【内　 訳】</t>
  </si>
  <si>
    <t>※自筆、捺印のこと</t>
  </si>
  <si>
    <t>＠</t>
    <phoneticPr fontId="12"/>
  </si>
  <si>
    <t>円</t>
    <rPh sb="0" eb="1">
      <t>エン</t>
    </rPh>
    <phoneticPr fontId="12"/>
  </si>
  <si>
    <t>×</t>
    <phoneticPr fontId="12"/>
  </si>
  <si>
    <t>日</t>
    <rPh sb="0" eb="1">
      <t>ヒ</t>
    </rPh>
    <phoneticPr fontId="12"/>
  </si>
  <si>
    <t>＝</t>
    <phoneticPr fontId="12"/>
  </si>
  <si>
    <t>￥</t>
    <phoneticPr fontId="12"/>
  </si>
  <si>
    <t>　　　</t>
    <phoneticPr fontId="12"/>
  </si>
  <si>
    <t>区分：</t>
    <phoneticPr fontId="12"/>
  </si>
  <si>
    <t>日　程</t>
    <phoneticPr fontId="12"/>
  </si>
  <si>
    <t>領　　収　　書</t>
    <phoneticPr fontId="12"/>
  </si>
  <si>
    <t>支給金額</t>
    <rPh sb="0" eb="2">
      <t>シキュウ</t>
    </rPh>
    <rPh sb="2" eb="4">
      <t>キンガク</t>
    </rPh>
    <phoneticPr fontId="12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</si>
  <si>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12"/>
  </si>
  <si>
    <t>片道料金</t>
    <rPh sb="0" eb="2">
      <t>カタミチ</t>
    </rPh>
    <rPh sb="2" eb="4">
      <t>リョウキン</t>
    </rPh>
    <phoneticPr fontId="12"/>
  </si>
  <si>
    <t>国体候補選手強化</t>
    <rPh sb="0" eb="2">
      <t>コクタイ</t>
    </rPh>
    <rPh sb="2" eb="4">
      <t>コウホ</t>
    </rPh>
    <rPh sb="4" eb="6">
      <t>センシュ</t>
    </rPh>
    <rPh sb="6" eb="8">
      <t>キョウカ</t>
    </rPh>
    <phoneticPr fontId="12"/>
  </si>
  <si>
    <t>年</t>
    <rPh sb="0" eb="1">
      <t>ネン</t>
    </rPh>
    <phoneticPr fontId="12"/>
  </si>
  <si>
    <t>住所：</t>
    <phoneticPr fontId="12"/>
  </si>
  <si>
    <t>氏名：</t>
    <rPh sb="0" eb="2">
      <t>シメイ</t>
    </rPh>
    <phoneticPr fontId="12"/>
  </si>
  <si>
    <t>印</t>
    <rPh sb="0" eb="1">
      <t>イン</t>
    </rPh>
    <phoneticPr fontId="12"/>
  </si>
  <si>
    <t>競技団体名：</t>
    <phoneticPr fontId="12"/>
  </si>
  <si>
    <t>会　　　長：</t>
    <phoneticPr fontId="12"/>
  </si>
  <si>
    <t>様</t>
    <rPh sb="0" eb="1">
      <t>サマ</t>
    </rPh>
    <phoneticPr fontId="12"/>
  </si>
  <si>
    <t>月</t>
    <rPh sb="0" eb="1">
      <t>ツキ</t>
    </rPh>
    <phoneticPr fontId="12"/>
  </si>
  <si>
    <t>新宿→赤羽</t>
    <rPh sb="0" eb="2">
      <t>シンジュク</t>
    </rPh>
    <rPh sb="3" eb="5">
      <t>アカバネ</t>
    </rPh>
    <phoneticPr fontId="12"/>
  </si>
  <si>
    <t>【　成年男子・成年女子・少年男子・少年女子・男子・女子　】</t>
    <rPh sb="22" eb="24">
      <t>ダンシ</t>
    </rPh>
    <rPh sb="25" eb="27">
      <t>ジョシ</t>
    </rPh>
    <phoneticPr fontId="12"/>
  </si>
  <si>
    <t>事業１</t>
    <rPh sb="0" eb="2">
      <t>ジギョウ</t>
    </rPh>
    <phoneticPr fontId="12"/>
  </si>
  <si>
    <t>事業２</t>
    <rPh sb="0" eb="2">
      <t>ジギョウ</t>
    </rPh>
    <phoneticPr fontId="12"/>
  </si>
  <si>
    <t>日分</t>
    <rPh sb="0" eb="1">
      <t>ヒ</t>
    </rPh>
    <rPh sb="1" eb="2">
      <t>ブン</t>
    </rPh>
    <phoneticPr fontId="12"/>
  </si>
  <si>
    <t>8/13、18、20、29、30</t>
    <phoneticPr fontId="12"/>
  </si>
  <si>
    <t>様式第１4号Ｋ</t>
    <phoneticPr fontId="12"/>
  </si>
  <si>
    <t>（１）食糧栄養費：</t>
    <rPh sb="3" eb="5">
      <t>ショクリョウ</t>
    </rPh>
    <rPh sb="5" eb="7">
      <t>エイヨウ</t>
    </rPh>
    <rPh sb="7" eb="8">
      <t>ヒ</t>
    </rPh>
    <phoneticPr fontId="12"/>
  </si>
  <si>
    <t>（２）交　通　費：</t>
    <rPh sb="3" eb="4">
      <t>コウ</t>
    </rPh>
    <rPh sb="5" eb="6">
      <t>ツウ</t>
    </rPh>
    <rPh sb="7" eb="8">
      <t>ヒ</t>
    </rPh>
    <phoneticPr fontId="12"/>
  </si>
  <si>
    <t>　　総支給額</t>
    <phoneticPr fontId="12"/>
  </si>
  <si>
    <t>種　別</t>
    <rPh sb="0" eb="1">
      <t>タネ</t>
    </rPh>
    <rPh sb="2" eb="3">
      <t>ベツ</t>
    </rPh>
    <phoneticPr fontId="12"/>
  </si>
  <si>
    <t>※種別はいずれかに○印、総支給額の前に「￥」記入</t>
    <rPh sb="1" eb="3">
      <t>シュベツ</t>
    </rPh>
    <rPh sb="12" eb="13">
      <t>ソウ</t>
    </rPh>
    <rPh sb="13" eb="15">
      <t>シキュウ</t>
    </rPh>
    <phoneticPr fontId="12"/>
  </si>
  <si>
    <t>￥</t>
    <phoneticPr fontId="12"/>
  </si>
  <si>
    <t>国体候補選手強化事業</t>
    <rPh sb="0" eb="2">
      <t>コクタイ</t>
    </rPh>
    <rPh sb="2" eb="4">
      <t>コウホ</t>
    </rPh>
    <rPh sb="4" eb="6">
      <t>センシュ</t>
    </rPh>
    <rPh sb="6" eb="8">
      <t>キョウカ</t>
    </rPh>
    <rPh sb="8" eb="10">
      <t>ジギョウ</t>
    </rPh>
    <phoneticPr fontId="12"/>
  </si>
  <si>
    <t>※住所、氏名とも自筆、捺印のこと</t>
    <rPh sb="1" eb="3">
      <t>ジュウショ</t>
    </rPh>
    <rPh sb="4" eb="6">
      <t>シメイ</t>
    </rPh>
    <rPh sb="8" eb="10">
      <t>ジヒツ</t>
    </rPh>
    <phoneticPr fontId="12"/>
  </si>
  <si>
    <t>令和３年度　選手用</t>
    <rPh sb="0" eb="2">
      <t>レイワ</t>
    </rPh>
    <rPh sb="3" eb="5">
      <t>ネンド</t>
    </rPh>
    <rPh sb="6" eb="8">
      <t>センシュ</t>
    </rPh>
    <rPh sb="8" eb="9">
      <t>ヨウ</t>
    </rPh>
    <phoneticPr fontId="12"/>
  </si>
  <si>
    <t>自動計算</t>
    <rPh sb="0" eb="2">
      <t>ジドウ</t>
    </rPh>
    <rPh sb="2" eb="4">
      <t>ケイサン</t>
    </rPh>
    <phoneticPr fontId="12"/>
  </si>
  <si>
    <t>←入力
　　数字</t>
    <rPh sb="1" eb="3">
      <t>ニュウリョク</t>
    </rPh>
    <rPh sb="6" eb="8">
      <t>スウジ</t>
    </rPh>
    <phoneticPr fontId="12"/>
  </si>
  <si>
    <t>ここにある数字が、領収書・総支給額に自動入力されます</t>
    <rPh sb="5" eb="7">
      <t>スウジ</t>
    </rPh>
    <rPh sb="9" eb="12">
      <t>リョウシュウショ</t>
    </rPh>
    <rPh sb="13" eb="17">
      <t>ソウシキュウガク</t>
    </rPh>
    <rPh sb="18" eb="20">
      <t>ジドウ</t>
    </rPh>
    <rPh sb="20" eb="22">
      <t>ニュウリョク</t>
    </rPh>
    <phoneticPr fontId="12"/>
  </si>
  <si>
    <t>男子</t>
    <rPh sb="0" eb="2">
      <t>ダンシ</t>
    </rPh>
    <phoneticPr fontId="12"/>
  </si>
  <si>
    <t>女子</t>
    <rPh sb="0" eb="2">
      <t>ジョシ</t>
    </rPh>
    <phoneticPr fontId="12"/>
  </si>
  <si>
    <t>様式第１4号K</t>
    <phoneticPr fontId="12"/>
  </si>
  <si>
    <t>※住所、氏名とも自筆、捺印のこと</t>
    <rPh sb="1" eb="3">
      <t>ジュウショ</t>
    </rPh>
    <rPh sb="4" eb="6">
      <t>シメイ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</si>
</sst>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 "/>
    <numFmt numFmtId="178" formatCode="#,##0_);[Red]\(#,##0\)"/>
    <numFmt numFmtId="179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Century"/>
      <family val="1"/>
    </font>
    <font>
      <b/>
      <i/>
      <sz val="22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11"/>
      <color rgb="FFFF0000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5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vertical="center"/>
    </xf>
    <xf numFmtId="0" fontId="0" fillId="0" borderId="16" xfId="0" applyBorder="1">
      <alignment vertical="center"/>
    </xf>
    <xf numFmtId="0" fontId="10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" fillId="0" borderId="18" xfId="0" applyFont="1" applyBorder="1" applyAlignment="1">
      <alignment horizontal="justify" vertical="center"/>
    </xf>
    <xf numFmtId="0" fontId="1" fillId="0" borderId="19" xfId="0" applyFont="1" applyBorder="1" applyAlignment="1">
      <alignment horizontal="justify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5" xfId="0" applyFont="1" applyBorder="1" applyAlignment="1">
      <alignment wrapText="1"/>
    </xf>
    <xf numFmtId="0" fontId="0" fillId="0" borderId="5" xfId="0" applyBorder="1" applyAlignment="1"/>
    <xf numFmtId="0" fontId="0" fillId="2" borderId="5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6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9" fillId="0" borderId="26" xfId="0" applyNumberFormat="1" applyFont="1" applyBorder="1" applyAlignment="1">
      <alignment vertical="center" wrapText="1"/>
    </xf>
    <xf numFmtId="179" fontId="19" fillId="0" borderId="27" xfId="0" applyNumberFormat="1" applyFont="1" applyBorder="1" applyAlignment="1">
      <alignment vertical="center" wrapText="1"/>
    </xf>
    <xf numFmtId="179" fontId="20" fillId="0" borderId="27" xfId="0" applyNumberFormat="1" applyFont="1" applyBorder="1" applyAlignment="1">
      <alignment vertical="center" wrapText="1"/>
    </xf>
    <xf numFmtId="179" fontId="20" fillId="0" borderId="28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177" fontId="28" fillId="4" borderId="0" xfId="0" applyNumberFormat="1" applyFont="1" applyFill="1">
      <alignment vertical="center"/>
    </xf>
    <xf numFmtId="0" fontId="13" fillId="0" borderId="0" xfId="0" applyFont="1">
      <alignment vertical="center"/>
    </xf>
    <xf numFmtId="0" fontId="27" fillId="0" borderId="1" xfId="0" applyFont="1" applyBorder="1">
      <alignment vertical="center"/>
    </xf>
    <xf numFmtId="0" fontId="27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4" fillId="0" borderId="16" xfId="0" applyFont="1" applyBorder="1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6" fillId="0" borderId="0" xfId="0" quotePrefix="1" applyFo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176" fontId="25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9" fillId="0" borderId="25" xfId="0" applyNumberFormat="1" applyFont="1" applyBorder="1" applyAlignment="1">
      <alignment horizontal="left" vertical="center" wrapText="1"/>
    </xf>
    <xf numFmtId="176" fontId="19" fillId="0" borderId="5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78" fontId="25" fillId="0" borderId="1" xfId="0" applyNumberFormat="1" applyFont="1" applyBorder="1" applyAlignment="1">
      <alignment vertical="center" wrapText="1"/>
    </xf>
    <xf numFmtId="178" fontId="7" fillId="0" borderId="7" xfId="0" applyNumberFormat="1" applyFont="1" applyBorder="1" applyAlignment="1">
      <alignment vertical="center" wrapText="1"/>
    </xf>
    <xf numFmtId="178" fontId="7" fillId="0" borderId="8" xfId="0" applyNumberFormat="1" applyFont="1" applyBorder="1" applyAlignment="1">
      <alignment vertical="center" wrapText="1"/>
    </xf>
    <xf numFmtId="178" fontId="7" fillId="0" borderId="3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8" fillId="0" borderId="8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left" vertical="center" wrapText="1"/>
    </xf>
    <xf numFmtId="176" fontId="23" fillId="0" borderId="8" xfId="0" applyNumberFormat="1" applyFont="1" applyBorder="1" applyAlignment="1">
      <alignment horizontal="left" vertical="center" wrapText="1"/>
    </xf>
    <xf numFmtId="176" fontId="23" fillId="0" borderId="3" xfId="0" applyNumberFormat="1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top"/>
    </xf>
    <xf numFmtId="177" fontId="16" fillId="0" borderId="0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left" vertical="center" wrapText="1"/>
    </xf>
    <xf numFmtId="0" fontId="23" fillId="0" borderId="8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13</xdr:row>
      <xdr:rowOff>76200</xdr:rowOff>
    </xdr:from>
    <xdr:to>
      <xdr:col>20</xdr:col>
      <xdr:colOff>47626</xdr:colOff>
      <xdr:row>16</xdr:row>
      <xdr:rowOff>238124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71825" y="4486275"/>
          <a:ext cx="3133726" cy="1333499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食糧栄養費の日程について・・・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r>
            <a:rPr kumimoji="1" lang="ja-JP" altLang="en-US" sz="1200" b="1"/>
            <a:t>事業ごとに並べていただいて</a:t>
          </a:r>
          <a:endParaRPr kumimoji="1" lang="en-US" altLang="ja-JP" sz="1200" b="1"/>
        </a:p>
        <a:p>
          <a:pPr algn="l"/>
          <a:r>
            <a:rPr kumimoji="1" lang="ja-JP" altLang="en-US" sz="1200" b="1"/>
            <a:t>構いません。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（時系列である必要はありません）</a:t>
          </a:r>
        </a:p>
      </xdr:txBody>
    </xdr:sp>
    <xdr:clientData/>
  </xdr:twoCellAnchor>
  <xdr:twoCellAnchor>
    <xdr:from>
      <xdr:col>2</xdr:col>
      <xdr:colOff>285750</xdr:colOff>
      <xdr:row>21</xdr:row>
      <xdr:rowOff>142875</xdr:rowOff>
    </xdr:from>
    <xdr:to>
      <xdr:col>22</xdr:col>
      <xdr:colOff>200025</xdr:colOff>
      <xdr:row>24</xdr:row>
      <xdr:rowOff>95251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5825" y="7439025"/>
          <a:ext cx="6200775" cy="1066801"/>
        </a:xfrm>
        <a:prstGeom prst="roundRect">
          <a:avLst>
            <a:gd name="adj" fmla="val 11571"/>
          </a:avLst>
        </a:prstGeom>
        <a:solidFill>
          <a:schemeClr val="bg2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利用区間は　「出発駅」　→　「乗換駅」　→　「降車駅」　を記入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往復の場合は　「　⇔　」　など分かるように記入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１００㎞を超える乗車区間で、特急（新幹線など）を利用した場合、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個人領収書は対象外　（旅行代理店、ＪＲ等鉄道会社発行の領収書で提出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63500</xdr:colOff>
      <xdr:row>30</xdr:row>
      <xdr:rowOff>228600</xdr:rowOff>
    </xdr:from>
    <xdr:to>
      <xdr:col>12</xdr:col>
      <xdr:colOff>19050</xdr:colOff>
      <xdr:row>35</xdr:row>
      <xdr:rowOff>171450</xdr:rowOff>
    </xdr:to>
    <xdr:sp macro="" textlink="">
      <xdr:nvSpPr>
        <xdr:cNvPr id="7" name="AutoShape 38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23850" y="10572750"/>
          <a:ext cx="3098800" cy="1168400"/>
        </a:xfrm>
        <a:prstGeom prst="wedgeRoundRectCallout">
          <a:avLst>
            <a:gd name="adj1" fmla="val -4899"/>
            <a:gd name="adj2" fmla="val -64696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受領日を記入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謝金、食糧栄養費、交通費のうち、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支給した日付の最終日と同日又は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それ以降の日付！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（事前支給は対象外）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209550</xdr:colOff>
      <xdr:row>5</xdr:row>
      <xdr:rowOff>114300</xdr:rowOff>
    </xdr:from>
    <xdr:to>
      <xdr:col>12</xdr:col>
      <xdr:colOff>133350</xdr:colOff>
      <xdr:row>7</xdr:row>
      <xdr:rowOff>123825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09900" y="1857375"/>
          <a:ext cx="866775" cy="628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33</xdr:row>
      <xdr:rowOff>76200</xdr:rowOff>
    </xdr:from>
    <xdr:to>
      <xdr:col>24</xdr:col>
      <xdr:colOff>180975</xdr:colOff>
      <xdr:row>37</xdr:row>
      <xdr:rowOff>139699</xdr:rowOff>
    </xdr:to>
    <xdr:sp macro="" textlink="">
      <xdr:nvSpPr>
        <xdr:cNvPr id="10" name="AutoShape 38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498850" y="11118850"/>
          <a:ext cx="3514725" cy="1041399"/>
        </a:xfrm>
        <a:prstGeom prst="wedgeRoundRectCallout">
          <a:avLst>
            <a:gd name="adj1" fmla="val -3131"/>
            <a:gd name="adj2" fmla="val -81247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住所、氏名とも受け取る本人の自筆、捺印のこと。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消せるペン、鉛筆は使用しない！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印は氏名の印影がハッキリ、読み取れること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41"/>
  <sheetViews>
    <sheetView workbookViewId="0">
      <selection activeCell="H9" sqref="H9"/>
    </sheetView>
  </sheetViews>
  <sheetFormatPr defaultRowHeight="13"/>
  <cols>
    <col min="1" max="1" width="3.7265625" customWidth="1"/>
    <col min="2" max="25" width="4.08984375" customWidth="1"/>
    <col min="26" max="26" width="3.453125" customWidth="1"/>
    <col min="27" max="27" width="3.7265625" customWidth="1"/>
  </cols>
  <sheetData>
    <row r="1" spans="2:33" ht="14.5" thickBot="1">
      <c r="U1" s="94" t="s">
        <v>30</v>
      </c>
      <c r="V1" s="94"/>
      <c r="W1" s="94"/>
      <c r="X1" s="94"/>
      <c r="Y1" s="94"/>
    </row>
    <row r="2" spans="2:33" ht="17.5" thickTop="1" thickBot="1">
      <c r="B2" s="95" t="s">
        <v>37</v>
      </c>
      <c r="C2" s="96"/>
      <c r="D2" s="96"/>
      <c r="E2" s="96"/>
      <c r="F2" s="96"/>
      <c r="G2" s="96"/>
      <c r="H2" s="96"/>
      <c r="I2" s="97"/>
      <c r="S2" s="14"/>
      <c r="T2" s="98" t="s">
        <v>39</v>
      </c>
      <c r="U2" s="99"/>
      <c r="V2" s="99"/>
      <c r="W2" s="99"/>
      <c r="X2" s="99"/>
      <c r="Y2" s="100"/>
    </row>
    <row r="3" spans="2:33" ht="31.5" customHeight="1" thickTop="1" thickBot="1">
      <c r="B3" s="101" t="s">
        <v>11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AB3" s="58"/>
      <c r="AC3" s="58" t="s">
        <v>40</v>
      </c>
    </row>
    <row r="4" spans="2:33" ht="54" customHeight="1" thickBot="1">
      <c r="B4" s="102" t="s">
        <v>33</v>
      </c>
      <c r="C4" s="103"/>
      <c r="D4" s="103"/>
      <c r="E4" s="103"/>
      <c r="F4" s="103"/>
      <c r="G4" s="103"/>
      <c r="H4" s="103"/>
      <c r="I4" s="103"/>
      <c r="J4" s="103"/>
      <c r="K4" s="104"/>
      <c r="L4" s="87"/>
      <c r="M4" s="87"/>
      <c r="N4" s="87" t="s">
        <v>36</v>
      </c>
      <c r="O4" s="87"/>
      <c r="P4" s="87">
        <v>1</v>
      </c>
      <c r="Q4" s="87"/>
      <c r="R4" s="87">
        <v>8</v>
      </c>
      <c r="S4" s="87"/>
      <c r="T4" s="87">
        <v>6</v>
      </c>
      <c r="U4" s="87"/>
      <c r="V4" s="87">
        <v>6</v>
      </c>
      <c r="W4" s="87"/>
      <c r="X4" s="87">
        <v>0</v>
      </c>
      <c r="Y4" s="88"/>
      <c r="AB4" s="59" t="s">
        <v>41</v>
      </c>
      <c r="AC4" s="60">
        <f>R10+H18</f>
        <v>18660</v>
      </c>
      <c r="AD4" s="86" t="s">
        <v>42</v>
      </c>
      <c r="AE4" s="86"/>
      <c r="AF4" s="86"/>
      <c r="AG4" s="86"/>
    </row>
    <row r="5" spans="2:33" ht="18" customHeight="1">
      <c r="B5" s="21"/>
      <c r="C5" s="22"/>
      <c r="D5" s="22"/>
      <c r="E5" s="22"/>
      <c r="F5" s="23"/>
      <c r="G5" s="23"/>
      <c r="H5" s="23"/>
      <c r="I5" s="23"/>
      <c r="J5" s="23"/>
      <c r="K5" s="23"/>
      <c r="L5" s="89" t="s">
        <v>35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</row>
    <row r="6" spans="2:33" ht="18" customHeight="1">
      <c r="B6" s="50"/>
      <c r="C6" s="51"/>
      <c r="D6" s="51"/>
      <c r="E6" s="51"/>
      <c r="F6" s="52"/>
      <c r="G6" s="52"/>
      <c r="H6" s="52"/>
      <c r="I6" s="52"/>
      <c r="J6" s="52"/>
      <c r="K6" s="5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53"/>
    </row>
    <row r="7" spans="2:33" ht="30.75" customHeight="1">
      <c r="B7" s="91" t="s">
        <v>9</v>
      </c>
      <c r="C7" s="92"/>
      <c r="D7" s="92"/>
      <c r="E7" s="54" t="s">
        <v>34</v>
      </c>
      <c r="F7" s="54"/>
      <c r="G7" s="54"/>
      <c r="H7" s="15" t="s">
        <v>25</v>
      </c>
      <c r="J7" s="16"/>
      <c r="K7" s="5"/>
      <c r="L7" s="5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4"/>
    </row>
    <row r="8" spans="2:33" ht="21" customHeight="1">
      <c r="B8" s="25" t="s">
        <v>8</v>
      </c>
      <c r="C8" s="5"/>
      <c r="D8" s="5"/>
      <c r="E8" s="93"/>
      <c r="F8" s="93"/>
      <c r="G8" s="93"/>
      <c r="H8" s="93"/>
      <c r="J8" s="16"/>
      <c r="K8" s="5"/>
      <c r="L8" s="5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4"/>
    </row>
    <row r="9" spans="2:33" ht="16.5">
      <c r="B9" s="26" t="s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4"/>
    </row>
    <row r="10" spans="2:33" ht="30.75" customHeight="1">
      <c r="B10" s="105" t="s">
        <v>31</v>
      </c>
      <c r="C10" s="106"/>
      <c r="D10" s="106"/>
      <c r="E10" s="106"/>
      <c r="F10" s="106"/>
      <c r="G10" s="44" t="s">
        <v>2</v>
      </c>
      <c r="H10" s="107">
        <v>1100</v>
      </c>
      <c r="I10" s="107"/>
      <c r="J10" s="107"/>
      <c r="K10" s="44" t="s">
        <v>3</v>
      </c>
      <c r="L10" s="45" t="s">
        <v>4</v>
      </c>
      <c r="M10" s="108">
        <v>15</v>
      </c>
      <c r="N10" s="108"/>
      <c r="O10" s="44" t="s">
        <v>5</v>
      </c>
      <c r="P10" s="7" t="s">
        <v>6</v>
      </c>
      <c r="Q10" s="7" t="s">
        <v>7</v>
      </c>
      <c r="R10" s="109">
        <f>H10*M10</f>
        <v>16500</v>
      </c>
      <c r="S10" s="109"/>
      <c r="T10" s="109"/>
      <c r="U10" s="109"/>
      <c r="V10" s="6" t="s">
        <v>3</v>
      </c>
      <c r="W10" s="19"/>
      <c r="X10" s="19"/>
      <c r="Y10" s="24"/>
    </row>
    <row r="11" spans="2:33" ht="30.75" customHeight="1">
      <c r="B11" s="27"/>
      <c r="C11" s="1"/>
      <c r="D11" s="8"/>
      <c r="E11" s="3"/>
      <c r="F11" s="3"/>
      <c r="G11" s="3"/>
      <c r="H11" s="3"/>
      <c r="I11" s="3"/>
      <c r="J11" s="3"/>
      <c r="K11" s="3"/>
      <c r="L11" s="3"/>
      <c r="M11" s="3"/>
      <c r="N11" s="19"/>
      <c r="O11" s="19"/>
      <c r="P11" s="10"/>
      <c r="Q11" s="10"/>
      <c r="R11" s="10"/>
      <c r="S11" s="28"/>
      <c r="T11" s="11"/>
      <c r="U11" s="11"/>
      <c r="V11" s="19"/>
      <c r="W11" s="43"/>
      <c r="X11" s="43"/>
      <c r="Y11" s="24"/>
    </row>
    <row r="12" spans="2:33" ht="30.75" customHeight="1">
      <c r="B12" s="110" t="s">
        <v>10</v>
      </c>
      <c r="C12" s="111"/>
      <c r="D12" s="112" t="s">
        <v>26</v>
      </c>
      <c r="E12" s="113"/>
      <c r="F12" s="114">
        <v>42960</v>
      </c>
      <c r="G12" s="114"/>
      <c r="H12" s="114">
        <v>42965</v>
      </c>
      <c r="I12" s="114"/>
      <c r="J12" s="114">
        <v>42967</v>
      </c>
      <c r="K12" s="114"/>
      <c r="L12" s="114">
        <v>42976</v>
      </c>
      <c r="M12" s="115"/>
      <c r="N12" s="116">
        <v>42977</v>
      </c>
      <c r="O12" s="114"/>
      <c r="P12" s="114">
        <v>42978</v>
      </c>
      <c r="Q12" s="114"/>
      <c r="R12" s="114">
        <v>42985</v>
      </c>
      <c r="S12" s="114"/>
      <c r="T12" s="114">
        <v>42986</v>
      </c>
      <c r="U12" s="114"/>
      <c r="V12" s="114">
        <v>42992</v>
      </c>
      <c r="W12" s="114"/>
      <c r="X12" s="19"/>
      <c r="Y12" s="24"/>
    </row>
    <row r="13" spans="2:33" ht="30.75" customHeight="1">
      <c r="B13" s="27"/>
      <c r="C13" s="1"/>
      <c r="D13" s="113"/>
      <c r="E13" s="113"/>
      <c r="F13" s="114">
        <v>42999</v>
      </c>
      <c r="G13" s="114"/>
      <c r="H13" s="114">
        <v>43000</v>
      </c>
      <c r="I13" s="114"/>
      <c r="J13" s="114">
        <v>43001</v>
      </c>
      <c r="K13" s="114"/>
      <c r="L13" s="114">
        <v>43002</v>
      </c>
      <c r="M13" s="115"/>
      <c r="N13" s="116"/>
      <c r="O13" s="114"/>
      <c r="P13" s="114"/>
      <c r="Q13" s="114"/>
      <c r="R13" s="114"/>
      <c r="S13" s="114"/>
      <c r="T13" s="114"/>
      <c r="U13" s="114"/>
      <c r="V13" s="114"/>
      <c r="W13" s="114"/>
      <c r="X13" s="19"/>
      <c r="Y13" s="24"/>
    </row>
    <row r="14" spans="2:33" ht="30.75" customHeight="1">
      <c r="B14" s="27"/>
      <c r="C14" s="1"/>
      <c r="D14" s="121" t="s">
        <v>27</v>
      </c>
      <c r="E14" s="122"/>
      <c r="F14" s="123">
        <v>42961</v>
      </c>
      <c r="G14" s="123"/>
      <c r="H14" s="123">
        <v>42962</v>
      </c>
      <c r="I14" s="123"/>
      <c r="J14" s="117"/>
      <c r="K14" s="117"/>
      <c r="L14" s="117"/>
      <c r="M14" s="124"/>
      <c r="N14" s="125"/>
      <c r="O14" s="117"/>
      <c r="P14" s="117"/>
      <c r="Q14" s="117"/>
      <c r="R14" s="117"/>
      <c r="S14" s="117"/>
      <c r="T14" s="117"/>
      <c r="U14" s="117"/>
      <c r="V14" s="117"/>
      <c r="W14" s="117"/>
      <c r="X14" s="19"/>
      <c r="Y14" s="24"/>
    </row>
    <row r="15" spans="2:33" ht="30.75" customHeight="1">
      <c r="B15" s="27"/>
      <c r="C15" s="1"/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120"/>
      <c r="O15" s="118"/>
      <c r="P15" s="118"/>
      <c r="Q15" s="118"/>
      <c r="R15" s="118"/>
      <c r="S15" s="118"/>
      <c r="T15" s="118"/>
      <c r="U15" s="118"/>
      <c r="V15" s="118"/>
      <c r="W15" s="118"/>
      <c r="X15" s="19"/>
      <c r="Y15" s="24"/>
    </row>
    <row r="16" spans="2:33" ht="30.75" customHeight="1">
      <c r="B16" s="29"/>
      <c r="C16" s="19"/>
      <c r="D16" s="118"/>
      <c r="E16" s="118"/>
      <c r="F16" s="118"/>
      <c r="G16" s="118"/>
      <c r="H16" s="118"/>
      <c r="I16" s="118"/>
      <c r="J16" s="118"/>
      <c r="K16" s="118"/>
      <c r="L16" s="118"/>
      <c r="M16" s="119"/>
      <c r="N16" s="120"/>
      <c r="O16" s="118"/>
      <c r="P16" s="118"/>
      <c r="Q16" s="118"/>
      <c r="R16" s="118"/>
      <c r="S16" s="118"/>
      <c r="T16" s="118"/>
      <c r="U16" s="118"/>
      <c r="V16" s="118"/>
      <c r="W16" s="118"/>
      <c r="X16" s="19"/>
      <c r="Y16" s="24"/>
    </row>
    <row r="17" spans="2:25" ht="30.75" customHeight="1">
      <c r="B17" s="30"/>
      <c r="C17" s="2"/>
      <c r="D17" s="2"/>
      <c r="E17" s="2"/>
      <c r="F17" s="2"/>
      <c r="G17" s="2"/>
      <c r="H17" s="2"/>
      <c r="I17" s="2"/>
      <c r="J17" s="2"/>
      <c r="K17" s="2"/>
      <c r="L17" s="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4"/>
    </row>
    <row r="18" spans="2:25" ht="29.25" customHeight="1">
      <c r="B18" s="126" t="s">
        <v>32</v>
      </c>
      <c r="C18" s="127"/>
      <c r="D18" s="127"/>
      <c r="E18" s="127"/>
      <c r="F18" s="127"/>
      <c r="G18" s="7" t="s">
        <v>7</v>
      </c>
      <c r="H18" s="107">
        <f>SUM(T21:W28)</f>
        <v>2160</v>
      </c>
      <c r="I18" s="107"/>
      <c r="J18" s="107"/>
      <c r="K18" s="44" t="s">
        <v>3</v>
      </c>
      <c r="L18" s="45"/>
      <c r="M18" s="108"/>
      <c r="N18" s="108"/>
      <c r="O18" s="44"/>
      <c r="P18" s="128"/>
      <c r="Q18" s="128"/>
      <c r="R18" s="128"/>
      <c r="S18" s="28"/>
      <c r="T18" s="129"/>
      <c r="U18" s="129"/>
      <c r="V18" s="19"/>
      <c r="W18" s="129"/>
      <c r="X18" s="129"/>
      <c r="Y18" s="24"/>
    </row>
    <row r="19" spans="2:25" ht="16.5" customHeight="1">
      <c r="B19" s="27"/>
      <c r="C19" s="1"/>
      <c r="D19" s="8"/>
      <c r="E19" s="3"/>
      <c r="F19" s="3"/>
      <c r="G19" s="3"/>
      <c r="H19" s="3"/>
      <c r="I19" s="3"/>
      <c r="J19" s="3"/>
      <c r="K19" s="3"/>
      <c r="L19" s="3"/>
      <c r="M19" s="3"/>
      <c r="N19" s="19"/>
      <c r="O19" s="19"/>
      <c r="P19" s="10"/>
      <c r="Q19" s="10"/>
      <c r="R19" s="10"/>
      <c r="S19" s="28"/>
      <c r="T19" s="11"/>
      <c r="U19" s="11"/>
      <c r="V19" s="19"/>
      <c r="W19" s="43"/>
      <c r="X19" s="43"/>
      <c r="Y19" s="24"/>
    </row>
    <row r="20" spans="2:25" ht="29.25" customHeight="1">
      <c r="B20" s="29"/>
      <c r="C20" s="139" t="s">
        <v>10</v>
      </c>
      <c r="D20" s="140"/>
      <c r="E20" s="140"/>
      <c r="F20" s="140"/>
      <c r="G20" s="140"/>
      <c r="H20" s="140"/>
      <c r="I20" s="141"/>
      <c r="J20" s="142" t="s">
        <v>13</v>
      </c>
      <c r="K20" s="143"/>
      <c r="L20" s="143"/>
      <c r="M20" s="143"/>
      <c r="N20" s="143"/>
      <c r="O20" s="143"/>
      <c r="P20" s="143"/>
      <c r="Q20" s="144"/>
      <c r="R20" s="145" t="s">
        <v>14</v>
      </c>
      <c r="S20" s="145"/>
      <c r="T20" s="146" t="s">
        <v>12</v>
      </c>
      <c r="U20" s="147"/>
      <c r="V20" s="147"/>
      <c r="W20" s="148"/>
      <c r="X20" s="19"/>
      <c r="Y20" s="24"/>
    </row>
    <row r="21" spans="2:25" ht="29.25" customHeight="1">
      <c r="B21" s="27"/>
      <c r="C21" s="130" t="s">
        <v>29</v>
      </c>
      <c r="D21" s="131"/>
      <c r="E21" s="131"/>
      <c r="F21" s="131"/>
      <c r="G21" s="131"/>
      <c r="H21" s="47">
        <v>5</v>
      </c>
      <c r="I21" s="46" t="s">
        <v>28</v>
      </c>
      <c r="J21" s="149" t="s">
        <v>24</v>
      </c>
      <c r="K21" s="150"/>
      <c r="L21" s="150"/>
      <c r="M21" s="150"/>
      <c r="N21" s="150"/>
      <c r="O21" s="150"/>
      <c r="P21" s="150"/>
      <c r="Q21" s="151"/>
      <c r="R21" s="135">
        <v>216</v>
      </c>
      <c r="S21" s="135"/>
      <c r="T21" s="136">
        <f>H21*2*R21</f>
        <v>2160</v>
      </c>
      <c r="U21" s="137"/>
      <c r="V21" s="137"/>
      <c r="W21" s="138"/>
      <c r="X21" s="19"/>
      <c r="Y21" s="24"/>
    </row>
    <row r="22" spans="2:25" ht="29.25" customHeight="1">
      <c r="B22" s="27"/>
      <c r="C22" s="130"/>
      <c r="D22" s="131"/>
      <c r="E22" s="131"/>
      <c r="F22" s="131"/>
      <c r="G22" s="131"/>
      <c r="H22" s="49"/>
      <c r="I22" s="46" t="s">
        <v>28</v>
      </c>
      <c r="J22" s="132"/>
      <c r="K22" s="133"/>
      <c r="L22" s="133"/>
      <c r="M22" s="133"/>
      <c r="N22" s="133"/>
      <c r="O22" s="133"/>
      <c r="P22" s="133"/>
      <c r="Q22" s="134"/>
      <c r="R22" s="135"/>
      <c r="S22" s="135"/>
      <c r="T22" s="136">
        <f t="shared" ref="T22:T28" si="0">H22*2*R22</f>
        <v>0</v>
      </c>
      <c r="U22" s="137"/>
      <c r="V22" s="137"/>
      <c r="W22" s="138"/>
      <c r="X22" s="19"/>
      <c r="Y22" s="24"/>
    </row>
    <row r="23" spans="2:25" ht="29.25" customHeight="1">
      <c r="B23" s="27"/>
      <c r="C23" s="130"/>
      <c r="D23" s="131"/>
      <c r="E23" s="131"/>
      <c r="F23" s="131"/>
      <c r="G23" s="131"/>
      <c r="H23" s="49"/>
      <c r="I23" s="46" t="s">
        <v>28</v>
      </c>
      <c r="J23" s="132"/>
      <c r="K23" s="133"/>
      <c r="L23" s="133"/>
      <c r="M23" s="133"/>
      <c r="N23" s="133"/>
      <c r="O23" s="133"/>
      <c r="P23" s="133"/>
      <c r="Q23" s="134"/>
      <c r="R23" s="135"/>
      <c r="S23" s="135"/>
      <c r="T23" s="136">
        <f t="shared" si="0"/>
        <v>0</v>
      </c>
      <c r="U23" s="137"/>
      <c r="V23" s="137"/>
      <c r="W23" s="138"/>
      <c r="X23" s="19"/>
      <c r="Y23" s="24"/>
    </row>
    <row r="24" spans="2:25" ht="29.25" customHeight="1">
      <c r="B24" s="27"/>
      <c r="C24" s="130"/>
      <c r="D24" s="131"/>
      <c r="E24" s="131"/>
      <c r="F24" s="131"/>
      <c r="G24" s="131"/>
      <c r="H24" s="49"/>
      <c r="I24" s="46" t="s">
        <v>28</v>
      </c>
      <c r="J24" s="132"/>
      <c r="K24" s="133"/>
      <c r="L24" s="133"/>
      <c r="M24" s="133"/>
      <c r="N24" s="133"/>
      <c r="O24" s="133"/>
      <c r="P24" s="133"/>
      <c r="Q24" s="134"/>
      <c r="R24" s="135"/>
      <c r="S24" s="135"/>
      <c r="T24" s="136">
        <f t="shared" si="0"/>
        <v>0</v>
      </c>
      <c r="U24" s="137"/>
      <c r="V24" s="137"/>
      <c r="W24" s="138"/>
      <c r="X24" s="19"/>
      <c r="Y24" s="24"/>
    </row>
    <row r="25" spans="2:25" ht="29.25" customHeight="1">
      <c r="B25" s="27"/>
      <c r="C25" s="130"/>
      <c r="D25" s="131"/>
      <c r="E25" s="131"/>
      <c r="F25" s="131"/>
      <c r="G25" s="131"/>
      <c r="H25" s="49"/>
      <c r="I25" s="46" t="s">
        <v>28</v>
      </c>
      <c r="J25" s="132"/>
      <c r="K25" s="133"/>
      <c r="L25" s="133"/>
      <c r="M25" s="133"/>
      <c r="N25" s="133"/>
      <c r="O25" s="133"/>
      <c r="P25" s="133"/>
      <c r="Q25" s="134"/>
      <c r="R25" s="135"/>
      <c r="S25" s="135"/>
      <c r="T25" s="136">
        <f t="shared" si="0"/>
        <v>0</v>
      </c>
      <c r="U25" s="137"/>
      <c r="V25" s="137"/>
      <c r="W25" s="138"/>
      <c r="X25" s="19"/>
      <c r="Y25" s="24"/>
    </row>
    <row r="26" spans="2:25" ht="29.25" customHeight="1">
      <c r="B26" s="27"/>
      <c r="C26" s="130"/>
      <c r="D26" s="131"/>
      <c r="E26" s="131"/>
      <c r="F26" s="131"/>
      <c r="G26" s="131"/>
      <c r="H26" s="49"/>
      <c r="I26" s="46" t="s">
        <v>28</v>
      </c>
      <c r="J26" s="132"/>
      <c r="K26" s="133"/>
      <c r="L26" s="133"/>
      <c r="M26" s="133"/>
      <c r="N26" s="133"/>
      <c r="O26" s="133"/>
      <c r="P26" s="133"/>
      <c r="Q26" s="134"/>
      <c r="R26" s="135"/>
      <c r="S26" s="135"/>
      <c r="T26" s="136">
        <f t="shared" si="0"/>
        <v>0</v>
      </c>
      <c r="U26" s="137"/>
      <c r="V26" s="137"/>
      <c r="W26" s="138"/>
      <c r="X26" s="19"/>
      <c r="Y26" s="24"/>
    </row>
    <row r="27" spans="2:25" ht="29.25" customHeight="1">
      <c r="B27" s="27"/>
      <c r="C27" s="130"/>
      <c r="D27" s="131"/>
      <c r="E27" s="131"/>
      <c r="F27" s="131"/>
      <c r="G27" s="131"/>
      <c r="H27" s="49"/>
      <c r="I27" s="46" t="s">
        <v>28</v>
      </c>
      <c r="J27" s="132"/>
      <c r="K27" s="133"/>
      <c r="L27" s="133"/>
      <c r="M27" s="133"/>
      <c r="N27" s="133"/>
      <c r="O27" s="133"/>
      <c r="P27" s="133"/>
      <c r="Q27" s="134"/>
      <c r="R27" s="135"/>
      <c r="S27" s="135"/>
      <c r="T27" s="136">
        <f t="shared" si="0"/>
        <v>0</v>
      </c>
      <c r="U27" s="137"/>
      <c r="V27" s="137"/>
      <c r="W27" s="138"/>
      <c r="X27" s="19"/>
      <c r="Y27" s="24"/>
    </row>
    <row r="28" spans="2:25" ht="29.25" customHeight="1">
      <c r="B28" s="29"/>
      <c r="C28" s="130"/>
      <c r="D28" s="131"/>
      <c r="E28" s="131"/>
      <c r="F28" s="131"/>
      <c r="G28" s="131"/>
      <c r="H28" s="49"/>
      <c r="I28" s="46" t="s">
        <v>28</v>
      </c>
      <c r="J28" s="132"/>
      <c r="K28" s="133"/>
      <c r="L28" s="133"/>
      <c r="M28" s="133"/>
      <c r="N28" s="133"/>
      <c r="O28" s="133"/>
      <c r="P28" s="133"/>
      <c r="Q28" s="134"/>
      <c r="R28" s="135"/>
      <c r="S28" s="135"/>
      <c r="T28" s="136">
        <f t="shared" si="0"/>
        <v>0</v>
      </c>
      <c r="U28" s="137"/>
      <c r="V28" s="137"/>
      <c r="W28" s="138"/>
      <c r="X28" s="19"/>
      <c r="Y28" s="24"/>
    </row>
    <row r="29" spans="2:25" ht="19.5" customHeight="1">
      <c r="B29" s="3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4"/>
    </row>
    <row r="30" spans="2:25" ht="23.25" customHeight="1">
      <c r="B30" s="29"/>
      <c r="C30" s="156"/>
      <c r="D30" s="156"/>
      <c r="E30" s="157"/>
      <c r="F30" s="157"/>
      <c r="G30" s="41" t="s">
        <v>16</v>
      </c>
      <c r="H30" s="157"/>
      <c r="I30" s="157"/>
      <c r="J30" s="42" t="s">
        <v>23</v>
      </c>
      <c r="K30" s="157"/>
      <c r="L30" s="157"/>
      <c r="M30" s="41" t="s">
        <v>5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4"/>
    </row>
    <row r="31" spans="2:25" ht="21" customHeight="1">
      <c r="B31" s="29"/>
      <c r="N31" s="19"/>
      <c r="O31" s="152" t="s">
        <v>17</v>
      </c>
      <c r="P31" s="152"/>
      <c r="Q31" s="38"/>
      <c r="R31" s="38"/>
      <c r="S31" s="38"/>
      <c r="T31" s="38"/>
      <c r="U31" s="38"/>
      <c r="V31" s="38"/>
      <c r="W31" s="38"/>
      <c r="X31" s="38"/>
      <c r="Y31" s="24"/>
    </row>
    <row r="32" spans="2:25">
      <c r="B32" s="2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4"/>
    </row>
    <row r="33" spans="2:25" ht="21" customHeight="1">
      <c r="B33" s="2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7"/>
      <c r="O33" s="152" t="s">
        <v>18</v>
      </c>
      <c r="P33" s="152"/>
      <c r="Q33" s="38"/>
      <c r="R33" s="38"/>
      <c r="S33" s="38"/>
      <c r="T33" s="38"/>
      <c r="U33" s="38"/>
      <c r="V33" s="38"/>
      <c r="W33" s="38"/>
      <c r="X33" s="40" t="s">
        <v>19</v>
      </c>
      <c r="Y33" s="24"/>
    </row>
    <row r="34" spans="2:25" ht="20.25" customHeight="1">
      <c r="B34" s="29"/>
      <c r="C34" s="4"/>
      <c r="D34" s="4"/>
      <c r="E34" s="4"/>
      <c r="F34" s="4"/>
      <c r="G34" s="4"/>
      <c r="H34" s="4"/>
      <c r="I34" s="4"/>
      <c r="J34" s="4"/>
      <c r="K34" s="4"/>
      <c r="L34" s="4"/>
      <c r="M34" s="19"/>
      <c r="N34" s="19"/>
      <c r="O34" s="39"/>
      <c r="P34" s="39"/>
      <c r="Q34" s="39"/>
      <c r="R34" s="153" t="s">
        <v>1</v>
      </c>
      <c r="S34" s="153"/>
      <c r="T34" s="153"/>
      <c r="U34" s="153"/>
      <c r="V34" s="153"/>
      <c r="W34" s="153"/>
      <c r="X34" s="153"/>
      <c r="Y34" s="24"/>
    </row>
    <row r="35" spans="2:25" ht="21.75" customHeight="1">
      <c r="B35" s="29"/>
      <c r="C35" s="154" t="s">
        <v>20</v>
      </c>
      <c r="D35" s="154"/>
      <c r="E35" s="154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R35" s="19"/>
      <c r="S35" s="19"/>
      <c r="T35" s="19"/>
      <c r="U35" s="19"/>
      <c r="V35" s="19"/>
      <c r="W35" s="19"/>
      <c r="X35" s="19"/>
      <c r="Y35" s="24"/>
    </row>
    <row r="36" spans="2:25" ht="14">
      <c r="B36" s="29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9"/>
      <c r="O36" s="19"/>
      <c r="R36" s="19"/>
      <c r="S36" s="19"/>
      <c r="T36" s="19"/>
      <c r="U36" s="19"/>
      <c r="V36" s="19"/>
      <c r="W36" s="19"/>
      <c r="X36" s="19"/>
      <c r="Y36" s="24"/>
    </row>
    <row r="37" spans="2:25" ht="21.75" customHeight="1">
      <c r="B37" s="29"/>
      <c r="C37" s="154" t="s">
        <v>21</v>
      </c>
      <c r="D37" s="154"/>
      <c r="E37" s="154"/>
      <c r="F37" s="154"/>
      <c r="G37" s="155"/>
      <c r="H37" s="155"/>
      <c r="I37" s="155"/>
      <c r="J37" s="155"/>
      <c r="K37" s="155"/>
      <c r="L37" s="155"/>
      <c r="M37" s="155"/>
      <c r="N37" s="155"/>
      <c r="O37" s="37" t="s">
        <v>22</v>
      </c>
      <c r="R37" s="19"/>
      <c r="S37" s="19"/>
      <c r="T37" s="19"/>
      <c r="U37" s="19"/>
      <c r="V37" s="19"/>
      <c r="W37" s="19"/>
      <c r="X37" s="19"/>
      <c r="Y37" s="24"/>
    </row>
    <row r="38" spans="2:25" ht="14" thickBot="1">
      <c r="B38" s="3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</row>
    <row r="39" spans="2:25">
      <c r="R39" s="12"/>
      <c r="S39" s="12"/>
      <c r="T39" s="12"/>
      <c r="U39" s="12"/>
      <c r="V39" s="12"/>
      <c r="W39" s="12"/>
      <c r="X39" s="12"/>
      <c r="Y39" s="12"/>
    </row>
    <row r="40" spans="2:25" s="19" customFormat="1" ht="14">
      <c r="R40" s="13"/>
      <c r="S40" s="13"/>
      <c r="T40" s="13"/>
    </row>
    <row r="41" spans="2:25" s="19" customFormat="1"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124">
    <mergeCell ref="O31:P31"/>
    <mergeCell ref="O33:P33"/>
    <mergeCell ref="R34:X34"/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  <mergeCell ref="C26:G26"/>
    <mergeCell ref="J26:Q26"/>
    <mergeCell ref="R26:S26"/>
    <mergeCell ref="T26:W26"/>
    <mergeCell ref="C27:G27"/>
    <mergeCell ref="J27:Q27"/>
    <mergeCell ref="R27:S27"/>
    <mergeCell ref="T27:W27"/>
    <mergeCell ref="C24:G24"/>
    <mergeCell ref="J24:Q24"/>
    <mergeCell ref="R24:S24"/>
    <mergeCell ref="T24:W24"/>
    <mergeCell ref="C25:G25"/>
    <mergeCell ref="J25:Q25"/>
    <mergeCell ref="R25:S25"/>
    <mergeCell ref="T25:W25"/>
    <mergeCell ref="C23:G23"/>
    <mergeCell ref="J23:Q23"/>
    <mergeCell ref="R23:S23"/>
    <mergeCell ref="T23:W23"/>
    <mergeCell ref="W18:X18"/>
    <mergeCell ref="C20:I20"/>
    <mergeCell ref="J20:Q20"/>
    <mergeCell ref="R20:S20"/>
    <mergeCell ref="T20:W20"/>
    <mergeCell ref="C21:G21"/>
    <mergeCell ref="J21:Q21"/>
    <mergeCell ref="R21:S21"/>
    <mergeCell ref="T21:W21"/>
    <mergeCell ref="V16:W16"/>
    <mergeCell ref="B18:F18"/>
    <mergeCell ref="H18:J18"/>
    <mergeCell ref="M18:N18"/>
    <mergeCell ref="P18:R18"/>
    <mergeCell ref="T18:U18"/>
    <mergeCell ref="C22:G22"/>
    <mergeCell ref="J22:Q22"/>
    <mergeCell ref="R22:S22"/>
    <mergeCell ref="T22:W22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B10:F10"/>
    <mergeCell ref="H10:J10"/>
    <mergeCell ref="M10:N10"/>
    <mergeCell ref="R10:U10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AD4:AG4"/>
    <mergeCell ref="V4:W4"/>
    <mergeCell ref="X4:Y4"/>
    <mergeCell ref="L5:Y5"/>
    <mergeCell ref="B7:D7"/>
    <mergeCell ref="E8:H8"/>
    <mergeCell ref="U1:Y1"/>
    <mergeCell ref="B2:I2"/>
    <mergeCell ref="T2:Y2"/>
    <mergeCell ref="B3:Y3"/>
    <mergeCell ref="B4:K4"/>
    <mergeCell ref="L4:M4"/>
    <mergeCell ref="N4:O4"/>
    <mergeCell ref="P4:Q4"/>
    <mergeCell ref="R4:S4"/>
    <mergeCell ref="T4:U4"/>
  </mergeCells>
  <phoneticPr fontId="1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C38D-6247-4A11-A409-0CA23BBACBC3}">
  <dimension ref="B1:AJ41"/>
  <sheetViews>
    <sheetView tabSelected="1" topLeftCell="A25" workbookViewId="0">
      <selection activeCell="Q34" sqref="Q34:X34"/>
    </sheetView>
  </sheetViews>
  <sheetFormatPr defaultRowHeight="13"/>
  <cols>
    <col min="1" max="1" width="3.7265625" customWidth="1"/>
    <col min="2" max="25" width="4.08984375" customWidth="1"/>
    <col min="26" max="26" width="3.453125" customWidth="1"/>
    <col min="27" max="27" width="3.7265625" customWidth="1"/>
    <col min="29" max="29" width="10.7265625" customWidth="1"/>
  </cols>
  <sheetData>
    <row r="1" spans="2:36" ht="14.5" thickBot="1">
      <c r="U1" s="175" t="s">
        <v>45</v>
      </c>
      <c r="V1" s="175"/>
      <c r="W1" s="175"/>
      <c r="X1" s="175"/>
      <c r="Y1" s="175"/>
    </row>
    <row r="2" spans="2:36" ht="17.5" thickTop="1" thickBot="1">
      <c r="B2" s="95" t="s">
        <v>15</v>
      </c>
      <c r="C2" s="96"/>
      <c r="D2" s="96"/>
      <c r="E2" s="96"/>
      <c r="F2" s="96"/>
      <c r="G2" s="96"/>
      <c r="H2" s="96"/>
      <c r="I2" s="97"/>
      <c r="S2" s="61"/>
      <c r="T2" s="98" t="s">
        <v>39</v>
      </c>
      <c r="U2" s="99"/>
      <c r="V2" s="99"/>
      <c r="W2" s="99"/>
      <c r="X2" s="99"/>
      <c r="Y2" s="100"/>
    </row>
    <row r="3" spans="2:36" ht="31.5" customHeight="1" thickTop="1" thickBot="1">
      <c r="B3" s="101" t="s">
        <v>11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AB3" s="58"/>
      <c r="AC3" s="58" t="s">
        <v>40</v>
      </c>
    </row>
    <row r="4" spans="2:36" ht="54" customHeight="1" thickBot="1">
      <c r="B4" s="102" t="s">
        <v>33</v>
      </c>
      <c r="C4" s="103"/>
      <c r="D4" s="103"/>
      <c r="E4" s="103"/>
      <c r="F4" s="103"/>
      <c r="G4" s="103"/>
      <c r="H4" s="103"/>
      <c r="I4" s="103"/>
      <c r="J4" s="103"/>
      <c r="K4" s="104"/>
      <c r="L4" s="87" t="str">
        <f>AD4</f>
        <v/>
      </c>
      <c r="M4" s="87"/>
      <c r="N4" s="87" t="str">
        <f>AE4</f>
        <v/>
      </c>
      <c r="O4" s="87"/>
      <c r="P4" s="87" t="str">
        <f>AF4</f>
        <v>￥</v>
      </c>
      <c r="Q4" s="87"/>
      <c r="R4" s="87">
        <f>AG4</f>
        <v>1</v>
      </c>
      <c r="S4" s="87"/>
      <c r="T4" s="87">
        <f>AH4</f>
        <v>6</v>
      </c>
      <c r="U4" s="87"/>
      <c r="V4" s="87">
        <f>AI4</f>
        <v>0</v>
      </c>
      <c r="W4" s="87"/>
      <c r="X4" s="87">
        <f>AJ4</f>
        <v>0</v>
      </c>
      <c r="Y4" s="88"/>
      <c r="AB4" s="59" t="s">
        <v>41</v>
      </c>
      <c r="AC4" s="60">
        <f>R10+H18</f>
        <v>1600</v>
      </c>
      <c r="AD4" s="62" t="str">
        <f>IF(OR(AE4="￥",AE4=""),"",IF($AC$4&lt;1000000,"￥",INT(MOD($AC$4,10000000)/1000000)))</f>
        <v/>
      </c>
      <c r="AE4" s="62" t="str">
        <f>IF(OR(AF4="￥",AF4=""),"",IF($AC$4&lt;100000,"￥",INT(MOD($AC$4,1000000)/100000)))</f>
        <v/>
      </c>
      <c r="AF4" s="62" t="str">
        <f>IF(OR(AG4="￥",AG4=""),"",IF($AC$4&lt;10000,"￥",INT(MOD($AC$4,100000)/10000)))</f>
        <v>￥</v>
      </c>
      <c r="AG4" s="62">
        <f>IF(OR(AH4="￥",AH4=""),"",IF($AC$4&lt;1000,"￥",INT(MOD($AC$4,10000)/1000)))</f>
        <v>1</v>
      </c>
      <c r="AH4" s="62">
        <f>IF(OR(AI4="￥",AI4=""),"",IF($AC$4&lt;100,"￥",INT(MOD($AC$4,1000)/100)))</f>
        <v>6</v>
      </c>
      <c r="AI4" s="62">
        <f>IF(OR(AJ4="￥",AJ4=""),"",IF($AC$4&lt;10,"￥",INT(MOD($AC$4,100)/10)))</f>
        <v>0</v>
      </c>
      <c r="AJ4" s="62">
        <f>IF($AC$4="","￥",INT(MOD($AC$4,10)/1))</f>
        <v>0</v>
      </c>
    </row>
    <row r="5" spans="2:36" ht="18" customHeight="1">
      <c r="B5" s="21"/>
      <c r="C5" s="22"/>
      <c r="D5" s="22"/>
      <c r="E5" s="22"/>
      <c r="F5" s="23"/>
      <c r="G5" s="23"/>
      <c r="H5" s="23"/>
      <c r="I5" s="23"/>
      <c r="J5" s="23"/>
      <c r="K5" s="23"/>
      <c r="L5" s="89" t="s">
        <v>35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  <c r="AD5" s="63"/>
      <c r="AE5" s="63"/>
      <c r="AF5" s="63"/>
      <c r="AG5" s="63"/>
      <c r="AH5" s="63"/>
      <c r="AI5" s="63"/>
      <c r="AJ5" s="63"/>
    </row>
    <row r="6" spans="2:36" ht="18" customHeight="1" thickBot="1">
      <c r="B6" s="50"/>
      <c r="C6" s="64"/>
      <c r="D6" s="64"/>
      <c r="E6" s="64"/>
      <c r="F6" s="65"/>
      <c r="G6" s="65"/>
      <c r="H6" s="65"/>
      <c r="I6" s="65"/>
      <c r="J6" s="65"/>
      <c r="K6" s="65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53"/>
    </row>
    <row r="7" spans="2:36" ht="30.75" customHeight="1" thickBot="1">
      <c r="B7" s="91" t="s">
        <v>9</v>
      </c>
      <c r="C7" s="171"/>
      <c r="D7" s="171"/>
      <c r="E7" s="67" t="s">
        <v>34</v>
      </c>
      <c r="F7" s="67"/>
      <c r="G7" s="68"/>
      <c r="H7" s="172" t="s">
        <v>43</v>
      </c>
      <c r="I7" s="172"/>
      <c r="J7" s="173"/>
      <c r="K7" s="68"/>
      <c r="L7" s="172" t="s">
        <v>44</v>
      </c>
      <c r="M7" s="172"/>
      <c r="N7" s="173"/>
      <c r="Y7" s="24"/>
    </row>
    <row r="8" spans="2:36" ht="21" customHeight="1">
      <c r="B8" s="25" t="s">
        <v>8</v>
      </c>
      <c r="C8" s="69"/>
      <c r="D8" s="69"/>
      <c r="E8" s="174"/>
      <c r="F8" s="174"/>
      <c r="G8" s="174"/>
      <c r="H8" s="174"/>
      <c r="J8" s="70"/>
      <c r="K8" s="69"/>
      <c r="L8" s="69"/>
      <c r="Y8" s="24"/>
    </row>
    <row r="9" spans="2:36" ht="16.5">
      <c r="B9" s="71" t="s">
        <v>0</v>
      </c>
      <c r="C9" s="72"/>
      <c r="D9" s="72"/>
      <c r="E9" s="72"/>
      <c r="F9" s="72"/>
      <c r="G9" s="72"/>
      <c r="H9" s="72"/>
      <c r="I9" s="72"/>
      <c r="J9" s="72"/>
      <c r="K9" s="72"/>
      <c r="L9" s="72"/>
      <c r="Y9" s="24"/>
    </row>
    <row r="10" spans="2:36" ht="30.75" customHeight="1">
      <c r="B10" s="105" t="s">
        <v>31</v>
      </c>
      <c r="C10" s="170"/>
      <c r="D10" s="170"/>
      <c r="E10" s="170"/>
      <c r="F10" s="170"/>
      <c r="G10" s="73" t="s">
        <v>2</v>
      </c>
      <c r="H10" s="109">
        <v>800</v>
      </c>
      <c r="I10" s="109"/>
      <c r="J10" s="109"/>
      <c r="K10" s="73" t="s">
        <v>3</v>
      </c>
      <c r="L10" s="74" t="s">
        <v>4</v>
      </c>
      <c r="M10" s="168">
        <v>2</v>
      </c>
      <c r="N10" s="168"/>
      <c r="O10" s="73" t="s">
        <v>5</v>
      </c>
      <c r="P10" s="73" t="s">
        <v>6</v>
      </c>
      <c r="Q10" s="73" t="s">
        <v>7</v>
      </c>
      <c r="R10" s="109">
        <f>H10*M10</f>
        <v>1600</v>
      </c>
      <c r="S10" s="109"/>
      <c r="T10" s="109"/>
      <c r="U10" s="109"/>
      <c r="V10" s="74" t="s">
        <v>3</v>
      </c>
      <c r="Y10" s="24"/>
    </row>
    <row r="11" spans="2:36" ht="17.25" customHeight="1">
      <c r="B11" s="27"/>
      <c r="C11" s="75"/>
      <c r="D11" s="76"/>
      <c r="E11" s="77"/>
      <c r="F11" s="77"/>
      <c r="G11" s="77"/>
      <c r="H11" s="77"/>
      <c r="I11" s="77"/>
      <c r="J11" s="77"/>
      <c r="K11" s="77"/>
      <c r="L11" s="77"/>
      <c r="M11" s="77"/>
      <c r="P11" s="10"/>
      <c r="Q11" s="10"/>
      <c r="R11" s="10"/>
      <c r="S11" s="78"/>
      <c r="T11" s="11"/>
      <c r="U11" s="11"/>
      <c r="W11" s="66"/>
      <c r="X11" s="66"/>
      <c r="Y11" s="24"/>
    </row>
    <row r="12" spans="2:36" ht="30.75" customHeight="1">
      <c r="B12" s="110" t="s">
        <v>10</v>
      </c>
      <c r="C12" s="111"/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120"/>
      <c r="O12" s="118"/>
      <c r="P12" s="118"/>
      <c r="Q12" s="118"/>
      <c r="R12" s="118"/>
      <c r="S12" s="118"/>
      <c r="T12" s="118"/>
      <c r="U12" s="118"/>
      <c r="V12" s="118"/>
      <c r="W12" s="118"/>
      <c r="Y12" s="24"/>
    </row>
    <row r="13" spans="2:36" ht="30.75" customHeight="1">
      <c r="B13" s="27"/>
      <c r="C13" s="75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120"/>
      <c r="O13" s="118"/>
      <c r="P13" s="118"/>
      <c r="Q13" s="118"/>
      <c r="R13" s="118"/>
      <c r="S13" s="118"/>
      <c r="T13" s="118"/>
      <c r="U13" s="118"/>
      <c r="V13" s="118"/>
      <c r="W13" s="118"/>
      <c r="Y13" s="24"/>
    </row>
    <row r="14" spans="2:36" ht="30.75" customHeight="1">
      <c r="B14" s="27"/>
      <c r="C14" s="75"/>
      <c r="D14" s="118"/>
      <c r="E14" s="118"/>
      <c r="F14" s="118"/>
      <c r="G14" s="118"/>
      <c r="H14" s="118"/>
      <c r="I14" s="118"/>
      <c r="J14" s="118"/>
      <c r="K14" s="118"/>
      <c r="L14" s="118"/>
      <c r="M14" s="119"/>
      <c r="N14" s="120"/>
      <c r="O14" s="118"/>
      <c r="P14" s="118"/>
      <c r="Q14" s="118"/>
      <c r="R14" s="118"/>
      <c r="S14" s="118"/>
      <c r="T14" s="118"/>
      <c r="U14" s="118"/>
      <c r="V14" s="118"/>
      <c r="W14" s="118"/>
      <c r="Y14" s="24"/>
    </row>
    <row r="15" spans="2:36" ht="30.75" customHeight="1">
      <c r="B15" s="27"/>
      <c r="C15" s="75"/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120"/>
      <c r="O15" s="118"/>
      <c r="P15" s="118"/>
      <c r="Q15" s="118"/>
      <c r="R15" s="118"/>
      <c r="S15" s="118"/>
      <c r="T15" s="118"/>
      <c r="U15" s="118"/>
      <c r="V15" s="118"/>
      <c r="W15" s="118"/>
      <c r="Y15" s="24"/>
    </row>
    <row r="16" spans="2:36" ht="30.75" customHeight="1">
      <c r="B16" s="29"/>
      <c r="D16" s="118"/>
      <c r="E16" s="118"/>
      <c r="F16" s="118"/>
      <c r="G16" s="118"/>
      <c r="H16" s="118"/>
      <c r="I16" s="118"/>
      <c r="J16" s="118"/>
      <c r="K16" s="118"/>
      <c r="L16" s="118"/>
      <c r="M16" s="119"/>
      <c r="N16" s="120"/>
      <c r="O16" s="118"/>
      <c r="P16" s="118"/>
      <c r="Q16" s="118"/>
      <c r="R16" s="118"/>
      <c r="S16" s="118"/>
      <c r="T16" s="118"/>
      <c r="U16" s="118"/>
      <c r="V16" s="118"/>
      <c r="W16" s="118"/>
      <c r="Y16" s="24"/>
    </row>
    <row r="17" spans="2:25" ht="30.75" customHeight="1">
      <c r="B17" s="30"/>
      <c r="C17" s="79"/>
      <c r="D17" s="79"/>
      <c r="E17" s="79"/>
      <c r="F17" s="79"/>
      <c r="G17" s="79"/>
      <c r="H17" s="79"/>
      <c r="I17" s="79"/>
      <c r="J17" s="79"/>
      <c r="K17" s="79"/>
      <c r="L17" s="79"/>
      <c r="Y17" s="24"/>
    </row>
    <row r="18" spans="2:25" ht="29.25" customHeight="1">
      <c r="B18" s="126" t="s">
        <v>32</v>
      </c>
      <c r="C18" s="167"/>
      <c r="D18" s="167"/>
      <c r="E18" s="167"/>
      <c r="F18" s="167"/>
      <c r="G18" s="73" t="s">
        <v>7</v>
      </c>
      <c r="H18" s="109">
        <f>SUM(T21:W28)</f>
        <v>0</v>
      </c>
      <c r="I18" s="109"/>
      <c r="J18" s="109"/>
      <c r="K18" s="73" t="s">
        <v>3</v>
      </c>
      <c r="L18" s="74"/>
      <c r="M18" s="168"/>
      <c r="N18" s="168"/>
      <c r="O18" s="73"/>
      <c r="P18" s="169"/>
      <c r="Q18" s="169"/>
      <c r="R18" s="169"/>
      <c r="S18" s="78"/>
      <c r="T18" s="163"/>
      <c r="U18" s="163"/>
      <c r="W18" s="163"/>
      <c r="X18" s="163"/>
      <c r="Y18" s="24"/>
    </row>
    <row r="19" spans="2:25" ht="16.5" customHeight="1">
      <c r="B19" s="27"/>
      <c r="C19" s="75"/>
      <c r="D19" s="76"/>
      <c r="E19" s="77"/>
      <c r="F19" s="77"/>
      <c r="G19" s="77"/>
      <c r="H19" s="77"/>
      <c r="I19" s="77"/>
      <c r="J19" s="77"/>
      <c r="K19" s="77"/>
      <c r="L19" s="77"/>
      <c r="M19" s="77"/>
      <c r="P19" s="10"/>
      <c r="Q19" s="10"/>
      <c r="R19" s="10"/>
      <c r="S19" s="78"/>
      <c r="T19" s="11"/>
      <c r="U19" s="11"/>
      <c r="W19" s="66"/>
      <c r="X19" s="66"/>
      <c r="Y19" s="24"/>
    </row>
    <row r="20" spans="2:25" ht="29.25" customHeight="1">
      <c r="B20" s="29"/>
      <c r="C20" s="139" t="s">
        <v>10</v>
      </c>
      <c r="D20" s="140"/>
      <c r="E20" s="140"/>
      <c r="F20" s="140"/>
      <c r="G20" s="140"/>
      <c r="H20" s="140"/>
      <c r="I20" s="141"/>
      <c r="J20" s="142" t="s">
        <v>13</v>
      </c>
      <c r="K20" s="143"/>
      <c r="L20" s="143"/>
      <c r="M20" s="143"/>
      <c r="N20" s="143"/>
      <c r="O20" s="143"/>
      <c r="P20" s="143"/>
      <c r="Q20" s="144"/>
      <c r="R20" s="145" t="s">
        <v>14</v>
      </c>
      <c r="S20" s="145"/>
      <c r="T20" s="146" t="s">
        <v>12</v>
      </c>
      <c r="U20" s="147"/>
      <c r="V20" s="147"/>
      <c r="W20" s="148"/>
      <c r="Y20" s="24"/>
    </row>
    <row r="21" spans="2:25" ht="29.25" customHeight="1">
      <c r="B21" s="27"/>
      <c r="C21" s="130"/>
      <c r="D21" s="131"/>
      <c r="E21" s="131"/>
      <c r="F21" s="131"/>
      <c r="G21" s="131"/>
      <c r="H21" s="48"/>
      <c r="I21" s="46" t="s">
        <v>28</v>
      </c>
      <c r="J21" s="164"/>
      <c r="K21" s="165"/>
      <c r="L21" s="165"/>
      <c r="M21" s="165"/>
      <c r="N21" s="165"/>
      <c r="O21" s="165"/>
      <c r="P21" s="165"/>
      <c r="Q21" s="166"/>
      <c r="R21" s="135"/>
      <c r="S21" s="135"/>
      <c r="T21" s="136">
        <f>H21*2*R21</f>
        <v>0</v>
      </c>
      <c r="U21" s="137"/>
      <c r="V21" s="137"/>
      <c r="W21" s="138"/>
      <c r="Y21" s="24"/>
    </row>
    <row r="22" spans="2:25" ht="29.25" customHeight="1">
      <c r="B22" s="27"/>
      <c r="C22" s="130"/>
      <c r="D22" s="131"/>
      <c r="E22" s="131"/>
      <c r="F22" s="131"/>
      <c r="G22" s="131"/>
      <c r="H22" s="49"/>
      <c r="I22" s="46" t="s">
        <v>28</v>
      </c>
      <c r="J22" s="158"/>
      <c r="K22" s="159"/>
      <c r="L22" s="159"/>
      <c r="M22" s="159"/>
      <c r="N22" s="159"/>
      <c r="O22" s="159"/>
      <c r="P22" s="159"/>
      <c r="Q22" s="160"/>
      <c r="R22" s="135"/>
      <c r="S22" s="135"/>
      <c r="T22" s="136">
        <f t="shared" ref="T22:T28" si="0">H22*2*R22</f>
        <v>0</v>
      </c>
      <c r="U22" s="137"/>
      <c r="V22" s="137"/>
      <c r="W22" s="138"/>
      <c r="Y22" s="24"/>
    </row>
    <row r="23" spans="2:25" ht="29.25" customHeight="1">
      <c r="B23" s="27"/>
      <c r="C23" s="130"/>
      <c r="D23" s="131"/>
      <c r="E23" s="131"/>
      <c r="F23" s="131"/>
      <c r="G23" s="131"/>
      <c r="H23" s="49"/>
      <c r="I23" s="46" t="s">
        <v>28</v>
      </c>
      <c r="J23" s="158"/>
      <c r="K23" s="159"/>
      <c r="L23" s="159"/>
      <c r="M23" s="159"/>
      <c r="N23" s="159"/>
      <c r="O23" s="159"/>
      <c r="P23" s="159"/>
      <c r="Q23" s="160"/>
      <c r="R23" s="135"/>
      <c r="S23" s="135"/>
      <c r="T23" s="136">
        <f t="shared" si="0"/>
        <v>0</v>
      </c>
      <c r="U23" s="137"/>
      <c r="V23" s="137"/>
      <c r="W23" s="138"/>
      <c r="Y23" s="24"/>
    </row>
    <row r="24" spans="2:25" ht="29.25" customHeight="1">
      <c r="B24" s="27"/>
      <c r="C24" s="130"/>
      <c r="D24" s="131"/>
      <c r="E24" s="131"/>
      <c r="F24" s="131"/>
      <c r="G24" s="131"/>
      <c r="H24" s="49"/>
      <c r="I24" s="46" t="s">
        <v>28</v>
      </c>
      <c r="J24" s="158"/>
      <c r="K24" s="159"/>
      <c r="L24" s="159"/>
      <c r="M24" s="159"/>
      <c r="N24" s="159"/>
      <c r="O24" s="159"/>
      <c r="P24" s="159"/>
      <c r="Q24" s="160"/>
      <c r="R24" s="135"/>
      <c r="S24" s="135"/>
      <c r="T24" s="136">
        <f t="shared" si="0"/>
        <v>0</v>
      </c>
      <c r="U24" s="137"/>
      <c r="V24" s="137"/>
      <c r="W24" s="138"/>
      <c r="Y24" s="24"/>
    </row>
    <row r="25" spans="2:25" ht="29.25" customHeight="1">
      <c r="B25" s="27"/>
      <c r="C25" s="130"/>
      <c r="D25" s="131"/>
      <c r="E25" s="131"/>
      <c r="F25" s="131"/>
      <c r="G25" s="131"/>
      <c r="H25" s="49"/>
      <c r="I25" s="46" t="s">
        <v>28</v>
      </c>
      <c r="J25" s="158"/>
      <c r="K25" s="159"/>
      <c r="L25" s="159"/>
      <c r="M25" s="159"/>
      <c r="N25" s="159"/>
      <c r="O25" s="159"/>
      <c r="P25" s="159"/>
      <c r="Q25" s="160"/>
      <c r="R25" s="135"/>
      <c r="S25" s="135"/>
      <c r="T25" s="136">
        <f t="shared" si="0"/>
        <v>0</v>
      </c>
      <c r="U25" s="137"/>
      <c r="V25" s="137"/>
      <c r="W25" s="138"/>
      <c r="Y25" s="24"/>
    </row>
    <row r="26" spans="2:25" ht="29.25" customHeight="1">
      <c r="B26" s="27"/>
      <c r="C26" s="130"/>
      <c r="D26" s="131"/>
      <c r="E26" s="131"/>
      <c r="F26" s="131"/>
      <c r="G26" s="131"/>
      <c r="H26" s="49"/>
      <c r="I26" s="46" t="s">
        <v>28</v>
      </c>
      <c r="J26" s="158"/>
      <c r="K26" s="159"/>
      <c r="L26" s="159"/>
      <c r="M26" s="159"/>
      <c r="N26" s="159"/>
      <c r="O26" s="159"/>
      <c r="P26" s="159"/>
      <c r="Q26" s="160"/>
      <c r="R26" s="135"/>
      <c r="S26" s="135"/>
      <c r="T26" s="136">
        <f t="shared" si="0"/>
        <v>0</v>
      </c>
      <c r="U26" s="137"/>
      <c r="V26" s="137"/>
      <c r="W26" s="138"/>
      <c r="Y26" s="24"/>
    </row>
    <row r="27" spans="2:25" ht="29.25" customHeight="1">
      <c r="B27" s="27"/>
      <c r="C27" s="130"/>
      <c r="D27" s="131"/>
      <c r="E27" s="131"/>
      <c r="F27" s="131"/>
      <c r="G27" s="131"/>
      <c r="H27" s="49"/>
      <c r="I27" s="46" t="s">
        <v>28</v>
      </c>
      <c r="J27" s="158"/>
      <c r="K27" s="159"/>
      <c r="L27" s="159"/>
      <c r="M27" s="159"/>
      <c r="N27" s="159"/>
      <c r="O27" s="159"/>
      <c r="P27" s="159"/>
      <c r="Q27" s="160"/>
      <c r="R27" s="135"/>
      <c r="S27" s="135"/>
      <c r="T27" s="136">
        <f t="shared" si="0"/>
        <v>0</v>
      </c>
      <c r="U27" s="137"/>
      <c r="V27" s="137"/>
      <c r="W27" s="138"/>
      <c r="Y27" s="24"/>
    </row>
    <row r="28" spans="2:25" ht="29.25" customHeight="1">
      <c r="B28" s="29"/>
      <c r="C28" s="130"/>
      <c r="D28" s="131"/>
      <c r="E28" s="131"/>
      <c r="F28" s="131"/>
      <c r="G28" s="131"/>
      <c r="H28" s="49"/>
      <c r="I28" s="46" t="s">
        <v>28</v>
      </c>
      <c r="J28" s="158"/>
      <c r="K28" s="159"/>
      <c r="L28" s="159"/>
      <c r="M28" s="159"/>
      <c r="N28" s="159"/>
      <c r="O28" s="159"/>
      <c r="P28" s="159"/>
      <c r="Q28" s="160"/>
      <c r="R28" s="135"/>
      <c r="S28" s="135"/>
      <c r="T28" s="136">
        <f t="shared" si="0"/>
        <v>0</v>
      </c>
      <c r="U28" s="137"/>
      <c r="V28" s="137"/>
      <c r="W28" s="138"/>
      <c r="Y28" s="24"/>
    </row>
    <row r="29" spans="2:25" ht="19.5" customHeight="1">
      <c r="B29" s="31"/>
      <c r="C29" s="80"/>
      <c r="D29" s="80"/>
      <c r="E29" s="80"/>
      <c r="F29" s="80"/>
      <c r="G29" s="80"/>
      <c r="H29" s="80"/>
      <c r="I29" s="80"/>
      <c r="J29" s="80"/>
      <c r="K29" s="80"/>
      <c r="L29" s="80"/>
      <c r="Y29" s="24"/>
    </row>
    <row r="30" spans="2:25" ht="23.25" customHeight="1">
      <c r="B30" s="29"/>
      <c r="C30" s="161"/>
      <c r="D30" s="161"/>
      <c r="E30" s="162"/>
      <c r="F30" s="162"/>
      <c r="G30" s="81" t="s">
        <v>16</v>
      </c>
      <c r="H30" s="162"/>
      <c r="I30" s="162"/>
      <c r="J30" t="s">
        <v>23</v>
      </c>
      <c r="K30" s="162"/>
      <c r="L30" s="162"/>
      <c r="M30" s="81" t="s">
        <v>5</v>
      </c>
      <c r="Y30" s="24"/>
    </row>
    <row r="31" spans="2:25" ht="21" customHeight="1">
      <c r="B31" s="29"/>
      <c r="O31" s="154" t="s">
        <v>17</v>
      </c>
      <c r="P31" s="154"/>
      <c r="Q31" s="82"/>
      <c r="R31" s="82"/>
      <c r="S31" s="82"/>
      <c r="T31" s="82"/>
      <c r="U31" s="82"/>
      <c r="V31" s="82"/>
      <c r="W31" s="82"/>
      <c r="X31" s="82"/>
      <c r="Y31" s="24"/>
    </row>
    <row r="32" spans="2:25">
      <c r="B32" s="29"/>
      <c r="Y32" s="24"/>
    </row>
    <row r="33" spans="2:25" ht="21" customHeight="1">
      <c r="B33" s="29"/>
      <c r="N33" s="83"/>
      <c r="O33" s="154" t="s">
        <v>18</v>
      </c>
      <c r="P33" s="154"/>
      <c r="Q33" s="82"/>
      <c r="R33" s="82"/>
      <c r="S33" s="82"/>
      <c r="T33" s="82"/>
      <c r="U33" s="82"/>
      <c r="V33" s="82"/>
      <c r="W33" s="82"/>
      <c r="X33" s="36" t="s">
        <v>19</v>
      </c>
      <c r="Y33" s="24"/>
    </row>
    <row r="34" spans="2:25" ht="20.25" customHeight="1">
      <c r="B34" s="29"/>
      <c r="C34" s="81"/>
      <c r="D34" s="81"/>
      <c r="E34" s="81"/>
      <c r="F34" s="81"/>
      <c r="G34" s="81"/>
      <c r="H34" s="81"/>
      <c r="I34" s="81"/>
      <c r="J34" s="81"/>
      <c r="K34" s="81"/>
      <c r="L34" s="81"/>
      <c r="Q34" s="183" t="s">
        <v>46</v>
      </c>
      <c r="R34" s="183"/>
      <c r="S34" s="183"/>
      <c r="T34" s="183"/>
      <c r="U34" s="183"/>
      <c r="V34" s="183"/>
      <c r="W34" s="183"/>
      <c r="X34" s="183"/>
      <c r="Y34" s="24"/>
    </row>
    <row r="35" spans="2:25" ht="21.75" customHeight="1">
      <c r="B35" s="29"/>
      <c r="C35" s="154" t="s">
        <v>20</v>
      </c>
      <c r="D35" s="154"/>
      <c r="E35" s="154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Y35" s="24"/>
    </row>
    <row r="36" spans="2:25" ht="14">
      <c r="B36" s="29"/>
      <c r="C36" s="84"/>
      <c r="D36" s="80"/>
      <c r="E36" s="80"/>
      <c r="F36" s="80"/>
      <c r="G36" s="80"/>
      <c r="H36" s="80"/>
      <c r="I36" s="80"/>
      <c r="J36" s="80"/>
      <c r="K36" s="80"/>
      <c r="L36" s="80"/>
      <c r="M36" s="80"/>
      <c r="Y36" s="24"/>
    </row>
    <row r="37" spans="2:25" ht="21.75" customHeight="1">
      <c r="B37" s="29"/>
      <c r="C37" s="154" t="s">
        <v>21</v>
      </c>
      <c r="D37" s="154"/>
      <c r="E37" s="154"/>
      <c r="F37" s="154"/>
      <c r="G37" s="155"/>
      <c r="H37" s="155"/>
      <c r="I37" s="155"/>
      <c r="J37" s="155"/>
      <c r="K37" s="155"/>
      <c r="L37" s="155"/>
      <c r="M37" s="155"/>
      <c r="N37" s="155"/>
      <c r="O37" s="37" t="s">
        <v>22</v>
      </c>
      <c r="Y37" s="24"/>
    </row>
    <row r="38" spans="2:25" ht="14" thickBot="1">
      <c r="B38" s="3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</row>
    <row r="39" spans="2:25">
      <c r="R39" s="85"/>
      <c r="S39" s="85"/>
      <c r="T39" s="85"/>
      <c r="U39" s="85"/>
      <c r="V39" s="85"/>
      <c r="W39" s="85"/>
      <c r="X39" s="85"/>
      <c r="Y39" s="85"/>
    </row>
    <row r="40" spans="2:25" ht="14">
      <c r="R40" s="80"/>
      <c r="S40" s="80"/>
      <c r="T40" s="80"/>
    </row>
    <row r="41" spans="2:25">
      <c r="P41" s="85"/>
      <c r="Q41" s="85"/>
      <c r="R41" s="85"/>
      <c r="S41" s="85"/>
      <c r="T41" s="85"/>
      <c r="U41" s="85"/>
      <c r="V41" s="85"/>
      <c r="W41" s="85"/>
      <c r="X41" s="85"/>
    </row>
  </sheetData>
  <mergeCells count="125">
    <mergeCell ref="Q34:X34"/>
    <mergeCell ref="X4:Y4"/>
    <mergeCell ref="L5:Y5"/>
    <mergeCell ref="B7:D7"/>
    <mergeCell ref="H7:J7"/>
    <mergeCell ref="L7:N7"/>
    <mergeCell ref="E8:H8"/>
    <mergeCell ref="U1:Y1"/>
    <mergeCell ref="T2:Y2"/>
    <mergeCell ref="B3:Y3"/>
    <mergeCell ref="B4:K4"/>
    <mergeCell ref="L4:M4"/>
    <mergeCell ref="N4:O4"/>
    <mergeCell ref="P4:Q4"/>
    <mergeCell ref="R4:S4"/>
    <mergeCell ref="T4:U4"/>
    <mergeCell ref="V4:W4"/>
    <mergeCell ref="B10:F10"/>
    <mergeCell ref="H10:J10"/>
    <mergeCell ref="M10:N10"/>
    <mergeCell ref="R10:U10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B18:F18"/>
    <mergeCell ref="H18:J18"/>
    <mergeCell ref="M18:N18"/>
    <mergeCell ref="P18:R18"/>
    <mergeCell ref="T18:U18"/>
    <mergeCell ref="W18:X18"/>
    <mergeCell ref="C20:I20"/>
    <mergeCell ref="J20:Q20"/>
    <mergeCell ref="R20:S20"/>
    <mergeCell ref="T20:W20"/>
    <mergeCell ref="C21:G21"/>
    <mergeCell ref="J21:Q21"/>
    <mergeCell ref="R21:S21"/>
    <mergeCell ref="T21:W21"/>
    <mergeCell ref="C24:G24"/>
    <mergeCell ref="J24:Q24"/>
    <mergeCell ref="R24:S24"/>
    <mergeCell ref="T24:W24"/>
    <mergeCell ref="C25:G25"/>
    <mergeCell ref="J25:Q25"/>
    <mergeCell ref="R25:S25"/>
    <mergeCell ref="T25:W25"/>
    <mergeCell ref="C22:G22"/>
    <mergeCell ref="J22:Q22"/>
    <mergeCell ref="R22:S22"/>
    <mergeCell ref="T22:W22"/>
    <mergeCell ref="C23:G23"/>
    <mergeCell ref="J23:Q23"/>
    <mergeCell ref="R23:S23"/>
    <mergeCell ref="T23:W23"/>
    <mergeCell ref="B2:I2"/>
    <mergeCell ref="O31:P31"/>
    <mergeCell ref="O33:P33"/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  <mergeCell ref="C26:G26"/>
    <mergeCell ref="J26:Q26"/>
    <mergeCell ref="R26:S26"/>
    <mergeCell ref="T26:W26"/>
    <mergeCell ref="C27:G27"/>
    <mergeCell ref="J27:Q27"/>
    <mergeCell ref="R27:S27"/>
    <mergeCell ref="T27:W27"/>
  </mergeCells>
  <phoneticPr fontId="1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1"/>
  <sheetViews>
    <sheetView topLeftCell="A25" workbookViewId="0">
      <selection activeCell="B3" sqref="B3:Y3"/>
    </sheetView>
  </sheetViews>
  <sheetFormatPr defaultRowHeight="13"/>
  <cols>
    <col min="1" max="1" width="3.7265625" customWidth="1"/>
    <col min="2" max="25" width="4.08984375" customWidth="1"/>
    <col min="26" max="26" width="3.453125" customWidth="1"/>
    <col min="27" max="27" width="3.7265625" customWidth="1"/>
  </cols>
  <sheetData>
    <row r="1" spans="2:25" ht="14.5" thickBot="1">
      <c r="U1" s="94" t="s">
        <v>30</v>
      </c>
      <c r="V1" s="94"/>
      <c r="W1" s="94"/>
      <c r="X1" s="94"/>
      <c r="Y1" s="94"/>
    </row>
    <row r="2" spans="2:25" ht="17.5" thickTop="1" thickBot="1">
      <c r="B2" s="95" t="s">
        <v>37</v>
      </c>
      <c r="C2" s="96"/>
      <c r="D2" s="96"/>
      <c r="E2" s="96"/>
      <c r="F2" s="96"/>
      <c r="G2" s="96"/>
      <c r="H2" s="96"/>
      <c r="I2" s="97"/>
      <c r="S2" s="14"/>
      <c r="T2" s="98" t="s">
        <v>39</v>
      </c>
      <c r="U2" s="99"/>
      <c r="V2" s="99"/>
      <c r="W2" s="99"/>
      <c r="X2" s="99"/>
      <c r="Y2" s="100"/>
    </row>
    <row r="3" spans="2:25" ht="31.5" customHeight="1" thickTop="1" thickBot="1">
      <c r="B3" s="101" t="s">
        <v>11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2:25" ht="54" customHeight="1" thickBot="1">
      <c r="B4" s="102" t="s">
        <v>33</v>
      </c>
      <c r="C4" s="103"/>
      <c r="D4" s="103"/>
      <c r="E4" s="103"/>
      <c r="F4" s="103"/>
      <c r="G4" s="103"/>
      <c r="H4" s="103"/>
      <c r="I4" s="103"/>
      <c r="J4" s="103"/>
      <c r="K4" s="104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</row>
    <row r="5" spans="2:25" ht="18" customHeight="1">
      <c r="B5" s="21"/>
      <c r="C5" s="22"/>
      <c r="D5" s="22"/>
      <c r="E5" s="22"/>
      <c r="F5" s="23"/>
      <c r="G5" s="23"/>
      <c r="H5" s="23"/>
      <c r="I5" s="23"/>
      <c r="J5" s="23"/>
      <c r="K5" s="23"/>
      <c r="L5" s="89" t="s">
        <v>35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</row>
    <row r="6" spans="2:25" ht="18" customHeight="1">
      <c r="B6" s="50"/>
      <c r="C6" s="51"/>
      <c r="D6" s="51"/>
      <c r="E6" s="51"/>
      <c r="F6" s="52"/>
      <c r="G6" s="52"/>
      <c r="H6" s="52"/>
      <c r="I6" s="52"/>
      <c r="J6" s="52"/>
      <c r="K6" s="52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3"/>
    </row>
    <row r="7" spans="2:25" ht="30.75" customHeight="1">
      <c r="B7" s="91" t="s">
        <v>9</v>
      </c>
      <c r="C7" s="92"/>
      <c r="D7" s="92"/>
      <c r="E7" s="54" t="s">
        <v>34</v>
      </c>
      <c r="F7" s="54"/>
      <c r="G7" s="54"/>
      <c r="H7" s="15" t="s">
        <v>25</v>
      </c>
      <c r="J7" s="16"/>
      <c r="K7" s="5"/>
      <c r="L7" s="5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4"/>
    </row>
    <row r="8" spans="2:25" ht="21" customHeight="1">
      <c r="B8" s="25" t="s">
        <v>8</v>
      </c>
      <c r="C8" s="5"/>
      <c r="D8" s="5"/>
      <c r="E8" s="93"/>
      <c r="F8" s="93"/>
      <c r="G8" s="93"/>
      <c r="H8" s="93"/>
      <c r="J8" s="16"/>
      <c r="K8" s="5"/>
      <c r="L8" s="5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4"/>
    </row>
    <row r="9" spans="2:25" ht="16.5">
      <c r="B9" s="26" t="s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4"/>
    </row>
    <row r="10" spans="2:25" ht="30.75" customHeight="1">
      <c r="B10" s="105" t="s">
        <v>31</v>
      </c>
      <c r="C10" s="106"/>
      <c r="D10" s="106"/>
      <c r="E10" s="106"/>
      <c r="F10" s="106"/>
      <c r="G10" s="56" t="s">
        <v>2</v>
      </c>
      <c r="H10" s="107"/>
      <c r="I10" s="107"/>
      <c r="J10" s="107"/>
      <c r="K10" s="56" t="s">
        <v>3</v>
      </c>
      <c r="L10" s="57" t="s">
        <v>4</v>
      </c>
      <c r="M10" s="108"/>
      <c r="N10" s="108"/>
      <c r="O10" s="56" t="s">
        <v>5</v>
      </c>
      <c r="P10" s="7" t="s">
        <v>6</v>
      </c>
      <c r="Q10" s="7" t="s">
        <v>7</v>
      </c>
      <c r="R10" s="176"/>
      <c r="S10" s="176"/>
      <c r="T10" s="176"/>
      <c r="U10" s="176"/>
      <c r="V10" s="6" t="s">
        <v>3</v>
      </c>
      <c r="W10" s="19"/>
      <c r="X10" s="19"/>
      <c r="Y10" s="24"/>
    </row>
    <row r="11" spans="2:25" ht="30.75" customHeight="1">
      <c r="B11" s="27"/>
      <c r="C11" s="1"/>
      <c r="D11" s="8"/>
      <c r="E11" s="3"/>
      <c r="F11" s="3"/>
      <c r="G11" s="3"/>
      <c r="H11" s="3"/>
      <c r="I11" s="3"/>
      <c r="J11" s="3"/>
      <c r="K11" s="3"/>
      <c r="L11" s="3"/>
      <c r="M11" s="3"/>
      <c r="N11" s="19"/>
      <c r="O11" s="19"/>
      <c r="P11" s="10"/>
      <c r="Q11" s="10"/>
      <c r="R11" s="10"/>
      <c r="S11" s="28"/>
      <c r="T11" s="11"/>
      <c r="U11" s="11"/>
      <c r="V11" s="19"/>
      <c r="W11" s="55"/>
      <c r="X11" s="55"/>
      <c r="Y11" s="24"/>
    </row>
    <row r="12" spans="2:25" ht="30.75" customHeight="1">
      <c r="B12" s="110" t="s">
        <v>10</v>
      </c>
      <c r="C12" s="111"/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120"/>
      <c r="O12" s="118"/>
      <c r="P12" s="118"/>
      <c r="Q12" s="118"/>
      <c r="R12" s="118"/>
      <c r="S12" s="118"/>
      <c r="T12" s="118"/>
      <c r="U12" s="118"/>
      <c r="V12" s="118"/>
      <c r="W12" s="118"/>
      <c r="X12" s="19"/>
      <c r="Y12" s="24"/>
    </row>
    <row r="13" spans="2:25" ht="30.75" customHeight="1">
      <c r="B13" s="27"/>
      <c r="C13" s="1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120"/>
      <c r="O13" s="118"/>
      <c r="P13" s="118"/>
      <c r="Q13" s="118"/>
      <c r="R13" s="118"/>
      <c r="S13" s="118"/>
      <c r="T13" s="118"/>
      <c r="U13" s="118"/>
      <c r="V13" s="118"/>
      <c r="W13" s="118"/>
      <c r="X13" s="19"/>
      <c r="Y13" s="24"/>
    </row>
    <row r="14" spans="2:25" ht="30.75" customHeight="1">
      <c r="B14" s="27"/>
      <c r="C14" s="1"/>
      <c r="D14" s="118"/>
      <c r="E14" s="118"/>
      <c r="F14" s="118"/>
      <c r="G14" s="118"/>
      <c r="H14" s="118"/>
      <c r="I14" s="118"/>
      <c r="J14" s="118"/>
      <c r="K14" s="118"/>
      <c r="L14" s="118"/>
      <c r="M14" s="119"/>
      <c r="N14" s="120"/>
      <c r="O14" s="118"/>
      <c r="P14" s="118"/>
      <c r="Q14" s="118"/>
      <c r="R14" s="118"/>
      <c r="S14" s="118"/>
      <c r="T14" s="118"/>
      <c r="U14" s="118"/>
      <c r="V14" s="118"/>
      <c r="W14" s="118"/>
      <c r="X14" s="19"/>
      <c r="Y14" s="24"/>
    </row>
    <row r="15" spans="2:25" ht="30.75" customHeight="1">
      <c r="B15" s="27"/>
      <c r="C15" s="1"/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120"/>
      <c r="O15" s="118"/>
      <c r="P15" s="118"/>
      <c r="Q15" s="118"/>
      <c r="R15" s="118"/>
      <c r="S15" s="118"/>
      <c r="T15" s="118"/>
      <c r="U15" s="118"/>
      <c r="V15" s="118"/>
      <c r="W15" s="118"/>
      <c r="X15" s="19"/>
      <c r="Y15" s="24"/>
    </row>
    <row r="16" spans="2:25" ht="30.75" customHeight="1">
      <c r="B16" s="29"/>
      <c r="C16" s="19"/>
      <c r="D16" s="118"/>
      <c r="E16" s="118"/>
      <c r="F16" s="118"/>
      <c r="G16" s="118"/>
      <c r="H16" s="118"/>
      <c r="I16" s="118"/>
      <c r="J16" s="118"/>
      <c r="K16" s="118"/>
      <c r="L16" s="118"/>
      <c r="M16" s="119"/>
      <c r="N16" s="120"/>
      <c r="O16" s="118"/>
      <c r="P16" s="118"/>
      <c r="Q16" s="118"/>
      <c r="R16" s="118"/>
      <c r="S16" s="118"/>
      <c r="T16" s="118"/>
      <c r="U16" s="118"/>
      <c r="V16" s="118"/>
      <c r="W16" s="118"/>
      <c r="X16" s="19"/>
      <c r="Y16" s="24"/>
    </row>
    <row r="17" spans="2:25" ht="30.75" customHeight="1">
      <c r="B17" s="30"/>
      <c r="C17" s="2"/>
      <c r="D17" s="2"/>
      <c r="E17" s="2"/>
      <c r="F17" s="2"/>
      <c r="G17" s="2"/>
      <c r="H17" s="2"/>
      <c r="I17" s="2"/>
      <c r="J17" s="2"/>
      <c r="K17" s="2"/>
      <c r="L17" s="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4"/>
    </row>
    <row r="18" spans="2:25" ht="29.25" customHeight="1">
      <c r="B18" s="126" t="s">
        <v>32</v>
      </c>
      <c r="C18" s="127"/>
      <c r="D18" s="127"/>
      <c r="E18" s="127"/>
      <c r="F18" s="127"/>
      <c r="G18" s="7" t="s">
        <v>7</v>
      </c>
      <c r="H18" s="107"/>
      <c r="I18" s="107"/>
      <c r="J18" s="107"/>
      <c r="K18" s="56" t="s">
        <v>3</v>
      </c>
      <c r="L18" s="57"/>
      <c r="M18" s="108"/>
      <c r="N18" s="108"/>
      <c r="O18" s="56"/>
      <c r="P18" s="128"/>
      <c r="Q18" s="128"/>
      <c r="R18" s="128"/>
      <c r="S18" s="28"/>
      <c r="T18" s="129"/>
      <c r="U18" s="129"/>
      <c r="V18" s="19"/>
      <c r="W18" s="129"/>
      <c r="X18" s="129"/>
      <c r="Y18" s="24"/>
    </row>
    <row r="19" spans="2:25" ht="16.5" customHeight="1">
      <c r="B19" s="27"/>
      <c r="C19" s="1"/>
      <c r="D19" s="8"/>
      <c r="E19" s="3"/>
      <c r="F19" s="3"/>
      <c r="G19" s="3"/>
      <c r="H19" s="3"/>
      <c r="I19" s="3"/>
      <c r="J19" s="3"/>
      <c r="K19" s="3"/>
      <c r="L19" s="3"/>
      <c r="M19" s="3"/>
      <c r="N19" s="19"/>
      <c r="O19" s="19"/>
      <c r="P19" s="10"/>
      <c r="Q19" s="10"/>
      <c r="R19" s="10"/>
      <c r="S19" s="28"/>
      <c r="T19" s="11"/>
      <c r="U19" s="11"/>
      <c r="V19" s="19"/>
      <c r="W19" s="55"/>
      <c r="X19" s="55"/>
      <c r="Y19" s="24"/>
    </row>
    <row r="20" spans="2:25" ht="29.25" customHeight="1">
      <c r="B20" s="29"/>
      <c r="C20" s="139" t="s">
        <v>10</v>
      </c>
      <c r="D20" s="140"/>
      <c r="E20" s="140"/>
      <c r="F20" s="140"/>
      <c r="G20" s="140"/>
      <c r="H20" s="140"/>
      <c r="I20" s="141"/>
      <c r="J20" s="142" t="s">
        <v>13</v>
      </c>
      <c r="K20" s="143"/>
      <c r="L20" s="143"/>
      <c r="M20" s="143"/>
      <c r="N20" s="143"/>
      <c r="O20" s="143"/>
      <c r="P20" s="143"/>
      <c r="Q20" s="144"/>
      <c r="R20" s="145" t="s">
        <v>14</v>
      </c>
      <c r="S20" s="145"/>
      <c r="T20" s="146" t="s">
        <v>12</v>
      </c>
      <c r="U20" s="147"/>
      <c r="V20" s="147"/>
      <c r="W20" s="148"/>
      <c r="X20" s="19"/>
      <c r="Y20" s="24"/>
    </row>
    <row r="21" spans="2:25" ht="29.25" customHeight="1">
      <c r="B21" s="27"/>
      <c r="C21" s="130"/>
      <c r="D21" s="131"/>
      <c r="E21" s="131"/>
      <c r="F21" s="131"/>
      <c r="G21" s="131"/>
      <c r="H21" s="48"/>
      <c r="I21" s="46" t="s">
        <v>28</v>
      </c>
      <c r="J21" s="177"/>
      <c r="K21" s="178"/>
      <c r="L21" s="178"/>
      <c r="M21" s="178"/>
      <c r="N21" s="178"/>
      <c r="O21" s="178"/>
      <c r="P21" s="178"/>
      <c r="Q21" s="179"/>
      <c r="R21" s="135"/>
      <c r="S21" s="135"/>
      <c r="T21" s="136"/>
      <c r="U21" s="137"/>
      <c r="V21" s="137"/>
      <c r="W21" s="138"/>
      <c r="X21" s="19"/>
      <c r="Y21" s="24"/>
    </row>
    <row r="22" spans="2:25" ht="29.25" customHeight="1">
      <c r="B22" s="27"/>
      <c r="C22" s="130"/>
      <c r="D22" s="131"/>
      <c r="E22" s="131"/>
      <c r="F22" s="131"/>
      <c r="G22" s="131"/>
      <c r="H22" s="49"/>
      <c r="I22" s="46" t="s">
        <v>28</v>
      </c>
      <c r="J22" s="132"/>
      <c r="K22" s="133"/>
      <c r="L22" s="133"/>
      <c r="M22" s="133"/>
      <c r="N22" s="133"/>
      <c r="O22" s="133"/>
      <c r="P22" s="133"/>
      <c r="Q22" s="134"/>
      <c r="R22" s="135"/>
      <c r="S22" s="135"/>
      <c r="T22" s="136"/>
      <c r="U22" s="137"/>
      <c r="V22" s="137"/>
      <c r="W22" s="138"/>
      <c r="X22" s="19"/>
      <c r="Y22" s="24"/>
    </row>
    <row r="23" spans="2:25" ht="29.25" customHeight="1">
      <c r="B23" s="27"/>
      <c r="C23" s="130"/>
      <c r="D23" s="131"/>
      <c r="E23" s="131"/>
      <c r="F23" s="131"/>
      <c r="G23" s="131"/>
      <c r="H23" s="49"/>
      <c r="I23" s="46" t="s">
        <v>28</v>
      </c>
      <c r="J23" s="132"/>
      <c r="K23" s="133"/>
      <c r="L23" s="133"/>
      <c r="M23" s="133"/>
      <c r="N23" s="133"/>
      <c r="O23" s="133"/>
      <c r="P23" s="133"/>
      <c r="Q23" s="134"/>
      <c r="R23" s="135"/>
      <c r="S23" s="135"/>
      <c r="T23" s="136"/>
      <c r="U23" s="137"/>
      <c r="V23" s="137"/>
      <c r="W23" s="138"/>
      <c r="X23" s="19"/>
      <c r="Y23" s="24"/>
    </row>
    <row r="24" spans="2:25" ht="29.25" customHeight="1">
      <c r="B24" s="27"/>
      <c r="C24" s="130"/>
      <c r="D24" s="131"/>
      <c r="E24" s="131"/>
      <c r="F24" s="131"/>
      <c r="G24" s="131"/>
      <c r="H24" s="49"/>
      <c r="I24" s="46" t="s">
        <v>28</v>
      </c>
      <c r="J24" s="132"/>
      <c r="K24" s="133"/>
      <c r="L24" s="133"/>
      <c r="M24" s="133"/>
      <c r="N24" s="133"/>
      <c r="O24" s="133"/>
      <c r="P24" s="133"/>
      <c r="Q24" s="134"/>
      <c r="R24" s="135"/>
      <c r="S24" s="135"/>
      <c r="T24" s="136"/>
      <c r="U24" s="137"/>
      <c r="V24" s="137"/>
      <c r="W24" s="138"/>
      <c r="X24" s="19"/>
      <c r="Y24" s="24"/>
    </row>
    <row r="25" spans="2:25" ht="29.25" customHeight="1">
      <c r="B25" s="27"/>
      <c r="C25" s="130"/>
      <c r="D25" s="131"/>
      <c r="E25" s="131"/>
      <c r="F25" s="131"/>
      <c r="G25" s="131"/>
      <c r="H25" s="49"/>
      <c r="I25" s="46" t="s">
        <v>28</v>
      </c>
      <c r="J25" s="132"/>
      <c r="K25" s="133"/>
      <c r="L25" s="133"/>
      <c r="M25" s="133"/>
      <c r="N25" s="133"/>
      <c r="O25" s="133"/>
      <c r="P25" s="133"/>
      <c r="Q25" s="134"/>
      <c r="R25" s="135"/>
      <c r="S25" s="135"/>
      <c r="T25" s="136"/>
      <c r="U25" s="137"/>
      <c r="V25" s="137"/>
      <c r="W25" s="138"/>
      <c r="X25" s="19"/>
      <c r="Y25" s="24"/>
    </row>
    <row r="26" spans="2:25" ht="29.25" customHeight="1">
      <c r="B26" s="27"/>
      <c r="C26" s="130"/>
      <c r="D26" s="131"/>
      <c r="E26" s="131"/>
      <c r="F26" s="131"/>
      <c r="G26" s="131"/>
      <c r="H26" s="49"/>
      <c r="I26" s="46" t="s">
        <v>28</v>
      </c>
      <c r="J26" s="132"/>
      <c r="K26" s="133"/>
      <c r="L26" s="133"/>
      <c r="M26" s="133"/>
      <c r="N26" s="133"/>
      <c r="O26" s="133"/>
      <c r="P26" s="133"/>
      <c r="Q26" s="134"/>
      <c r="R26" s="135"/>
      <c r="S26" s="135"/>
      <c r="T26" s="136"/>
      <c r="U26" s="137"/>
      <c r="V26" s="137"/>
      <c r="W26" s="138"/>
      <c r="X26" s="19"/>
      <c r="Y26" s="24"/>
    </row>
    <row r="27" spans="2:25" ht="29.25" customHeight="1">
      <c r="B27" s="27"/>
      <c r="C27" s="130"/>
      <c r="D27" s="131"/>
      <c r="E27" s="131"/>
      <c r="F27" s="131"/>
      <c r="G27" s="131"/>
      <c r="H27" s="49"/>
      <c r="I27" s="46" t="s">
        <v>28</v>
      </c>
      <c r="J27" s="132"/>
      <c r="K27" s="133"/>
      <c r="L27" s="133"/>
      <c r="M27" s="133"/>
      <c r="N27" s="133"/>
      <c r="O27" s="133"/>
      <c r="P27" s="133"/>
      <c r="Q27" s="134"/>
      <c r="R27" s="135"/>
      <c r="S27" s="135"/>
      <c r="T27" s="136"/>
      <c r="U27" s="137"/>
      <c r="V27" s="137"/>
      <c r="W27" s="138"/>
      <c r="X27" s="19"/>
      <c r="Y27" s="24"/>
    </row>
    <row r="28" spans="2:25" ht="29.25" customHeight="1">
      <c r="B28" s="29"/>
      <c r="C28" s="130"/>
      <c r="D28" s="131"/>
      <c r="E28" s="131"/>
      <c r="F28" s="131"/>
      <c r="G28" s="131"/>
      <c r="H28" s="49"/>
      <c r="I28" s="46" t="s">
        <v>28</v>
      </c>
      <c r="J28" s="132"/>
      <c r="K28" s="133"/>
      <c r="L28" s="133"/>
      <c r="M28" s="133"/>
      <c r="N28" s="133"/>
      <c r="O28" s="133"/>
      <c r="P28" s="133"/>
      <c r="Q28" s="134"/>
      <c r="R28" s="135"/>
      <c r="S28" s="135"/>
      <c r="T28" s="136"/>
      <c r="U28" s="137"/>
      <c r="V28" s="137"/>
      <c r="W28" s="138"/>
      <c r="X28" s="19"/>
      <c r="Y28" s="24"/>
    </row>
    <row r="29" spans="2:25" ht="19.5" customHeight="1">
      <c r="B29" s="3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4"/>
    </row>
    <row r="30" spans="2:25" ht="23.25" customHeight="1">
      <c r="B30" s="29"/>
      <c r="C30" s="180"/>
      <c r="D30" s="180"/>
      <c r="E30" s="181"/>
      <c r="F30" s="181"/>
      <c r="G30" s="4" t="s">
        <v>16</v>
      </c>
      <c r="H30" s="181"/>
      <c r="I30" s="181"/>
      <c r="J30" t="s">
        <v>23</v>
      </c>
      <c r="K30" s="181"/>
      <c r="L30" s="181"/>
      <c r="M30" s="4" t="s">
        <v>5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4"/>
    </row>
    <row r="31" spans="2:25" ht="21" customHeight="1">
      <c r="B31" s="29"/>
      <c r="N31" s="19"/>
      <c r="O31" s="154" t="s">
        <v>17</v>
      </c>
      <c r="P31" s="154"/>
      <c r="Q31" s="20"/>
      <c r="R31" s="20"/>
      <c r="S31" s="20"/>
      <c r="T31" s="20"/>
      <c r="U31" s="20"/>
      <c r="V31" s="20"/>
      <c r="W31" s="20"/>
      <c r="X31" s="20"/>
      <c r="Y31" s="24"/>
    </row>
    <row r="32" spans="2:25">
      <c r="B32" s="2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4"/>
    </row>
    <row r="33" spans="2:25" ht="21" customHeight="1">
      <c r="B33" s="2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7"/>
      <c r="O33" s="154" t="s">
        <v>18</v>
      </c>
      <c r="P33" s="154"/>
      <c r="Q33" s="20"/>
      <c r="R33" s="20"/>
      <c r="S33" s="20"/>
      <c r="T33" s="20"/>
      <c r="U33" s="20"/>
      <c r="V33" s="20"/>
      <c r="W33" s="20"/>
      <c r="X33" s="36" t="s">
        <v>19</v>
      </c>
      <c r="Y33" s="24"/>
    </row>
    <row r="34" spans="2:25" ht="20.25" customHeight="1">
      <c r="B34" s="29"/>
      <c r="C34" s="4"/>
      <c r="D34" s="4"/>
      <c r="E34" s="4"/>
      <c r="F34" s="4"/>
      <c r="G34" s="4"/>
      <c r="H34" s="4"/>
      <c r="I34" s="4"/>
      <c r="J34" s="4"/>
      <c r="K34" s="4"/>
      <c r="L34" s="4"/>
      <c r="M34" s="19"/>
      <c r="N34" s="19"/>
      <c r="O34" s="19"/>
      <c r="P34" s="182" t="s">
        <v>38</v>
      </c>
      <c r="Q34" s="182"/>
      <c r="R34" s="182"/>
      <c r="S34" s="182"/>
      <c r="T34" s="182"/>
      <c r="U34" s="182"/>
      <c r="V34" s="182"/>
      <c r="W34" s="182"/>
      <c r="X34" s="182"/>
      <c r="Y34" s="24"/>
    </row>
    <row r="35" spans="2:25" ht="21.75" customHeight="1">
      <c r="B35" s="29"/>
      <c r="C35" s="154" t="s">
        <v>20</v>
      </c>
      <c r="D35" s="154"/>
      <c r="E35" s="154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R35" s="19"/>
      <c r="S35" s="19"/>
      <c r="T35" s="19"/>
      <c r="U35" s="19"/>
      <c r="V35" s="19"/>
      <c r="W35" s="19"/>
      <c r="X35" s="19"/>
      <c r="Y35" s="24"/>
    </row>
    <row r="36" spans="2:25" ht="14">
      <c r="B36" s="29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9"/>
      <c r="O36" s="19"/>
      <c r="R36" s="19"/>
      <c r="S36" s="19"/>
      <c r="T36" s="19"/>
      <c r="U36" s="19"/>
      <c r="V36" s="19"/>
      <c r="W36" s="19"/>
      <c r="X36" s="19"/>
      <c r="Y36" s="24"/>
    </row>
    <row r="37" spans="2:25" ht="21.75" customHeight="1">
      <c r="B37" s="29"/>
      <c r="C37" s="154" t="s">
        <v>21</v>
      </c>
      <c r="D37" s="154"/>
      <c r="E37" s="154"/>
      <c r="F37" s="154"/>
      <c r="G37" s="155"/>
      <c r="H37" s="155"/>
      <c r="I37" s="155"/>
      <c r="J37" s="155"/>
      <c r="K37" s="155"/>
      <c r="L37" s="155"/>
      <c r="M37" s="155"/>
      <c r="N37" s="155"/>
      <c r="O37" s="37" t="s">
        <v>22</v>
      </c>
      <c r="R37" s="19"/>
      <c r="S37" s="19"/>
      <c r="T37" s="19"/>
      <c r="U37" s="19"/>
      <c r="V37" s="19"/>
      <c r="W37" s="19"/>
      <c r="X37" s="19"/>
      <c r="Y37" s="24"/>
    </row>
    <row r="38" spans="2:25" ht="14" thickBot="1">
      <c r="B38" s="3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</row>
    <row r="39" spans="2:25">
      <c r="R39" s="12"/>
      <c r="S39" s="12"/>
      <c r="T39" s="12"/>
      <c r="U39" s="12"/>
      <c r="V39" s="12"/>
      <c r="W39" s="12"/>
      <c r="X39" s="12"/>
      <c r="Y39" s="12"/>
    </row>
    <row r="40" spans="2:25" s="19" customFormat="1" ht="14">
      <c r="R40" s="13"/>
      <c r="S40" s="13"/>
      <c r="T40" s="13"/>
    </row>
    <row r="41" spans="2:25" s="19" customFormat="1"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123"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  <mergeCell ref="P34:X34"/>
    <mergeCell ref="C26:G26"/>
    <mergeCell ref="J26:Q26"/>
    <mergeCell ref="R26:S26"/>
    <mergeCell ref="T26:W26"/>
    <mergeCell ref="C27:G27"/>
    <mergeCell ref="J27:Q27"/>
    <mergeCell ref="R27:S27"/>
    <mergeCell ref="T27:W27"/>
    <mergeCell ref="O31:P31"/>
    <mergeCell ref="O33:P33"/>
    <mergeCell ref="C24:G24"/>
    <mergeCell ref="J24:Q24"/>
    <mergeCell ref="R24:S24"/>
    <mergeCell ref="T24:W24"/>
    <mergeCell ref="C25:G25"/>
    <mergeCell ref="J25:Q25"/>
    <mergeCell ref="R25:S25"/>
    <mergeCell ref="T25:W25"/>
    <mergeCell ref="C23:G23"/>
    <mergeCell ref="J23:Q23"/>
    <mergeCell ref="R23:S23"/>
    <mergeCell ref="T23:W23"/>
    <mergeCell ref="W18:X18"/>
    <mergeCell ref="C20:I20"/>
    <mergeCell ref="J20:Q20"/>
    <mergeCell ref="R20:S20"/>
    <mergeCell ref="T20:W20"/>
    <mergeCell ref="C21:G21"/>
    <mergeCell ref="J21:Q21"/>
    <mergeCell ref="R21:S21"/>
    <mergeCell ref="T21:W21"/>
    <mergeCell ref="B18:F18"/>
    <mergeCell ref="H18:J18"/>
    <mergeCell ref="M18:N18"/>
    <mergeCell ref="P18:R18"/>
    <mergeCell ref="T18:U18"/>
    <mergeCell ref="C22:G22"/>
    <mergeCell ref="J22:Q22"/>
    <mergeCell ref="R22:S22"/>
    <mergeCell ref="T22:W22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3:W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B12:C12"/>
    <mergeCell ref="D12:E12"/>
    <mergeCell ref="F12:G12"/>
    <mergeCell ref="H12:I12"/>
    <mergeCell ref="J12:K12"/>
    <mergeCell ref="L12:M12"/>
    <mergeCell ref="V4:W4"/>
    <mergeCell ref="X4:Y4"/>
    <mergeCell ref="L5:Y5"/>
    <mergeCell ref="B7:D7"/>
    <mergeCell ref="E8:H8"/>
    <mergeCell ref="B10:F10"/>
    <mergeCell ref="H10:J10"/>
    <mergeCell ref="M10:N10"/>
    <mergeCell ref="R10:U10"/>
    <mergeCell ref="N12:O12"/>
    <mergeCell ref="P12:Q12"/>
    <mergeCell ref="R12:S12"/>
    <mergeCell ref="T12:U12"/>
    <mergeCell ref="V12:W12"/>
    <mergeCell ref="U1:Y1"/>
    <mergeCell ref="B2:I2"/>
    <mergeCell ref="T2:Y2"/>
    <mergeCell ref="B3:Y3"/>
    <mergeCell ref="B4:K4"/>
    <mergeCell ref="L4:M4"/>
    <mergeCell ref="N4:O4"/>
    <mergeCell ref="P4:Q4"/>
    <mergeCell ref="R4:S4"/>
    <mergeCell ref="T4:U4"/>
  </mergeCells>
  <phoneticPr fontId="1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様式14(★例と注意点）</vt:lpstr>
      <vt:lpstr>様式14号　選手用（自動計算）</vt:lpstr>
      <vt:lpstr>様式14号　選手用 (手書き)</vt:lpstr>
      <vt:lpstr>'様式14号　選手用（自動計算）'!Print_Area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pc009</cp:lastModifiedBy>
  <cp:lastPrinted>2017-05-16T02:54:28Z</cp:lastPrinted>
  <dcterms:created xsi:type="dcterms:W3CDTF">2017-01-20T06:36:48Z</dcterms:created>
  <dcterms:modified xsi:type="dcterms:W3CDTF">2021-06-10T09:22:10Z</dcterms:modified>
</cp:coreProperties>
</file>